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ied/Nextcloud/Privat/Aktuell/"/>
    </mc:Choice>
  </mc:AlternateContent>
  <xr:revisionPtr revIDLastSave="0" documentId="13_ncr:1_{AF5971C7-AB1D-F54D-BF6D-20C7891D89AF}" xr6:coauthVersionLast="45" xr6:coauthVersionMax="45" xr10:uidLastSave="{00000000-0000-0000-0000-000000000000}"/>
  <bookViews>
    <workbookView xWindow="2920" yWindow="1220" windowWidth="28060" windowHeight="17540" activeTab="3" xr2:uid="{93871563-4A4D-9447-A5D1-3C2F0DD9541F}"/>
  </bookViews>
  <sheets>
    <sheet name="Todesfälle D RKI" sheetId="3" r:id="rId1"/>
    <sheet name="Fallzahlen D RKI" sheetId="2" r:id="rId2"/>
    <sheet name="Todesfälle D ECDC" sheetId="5" r:id="rId3"/>
    <sheet name="Fallzahlen D JHU" sheetId="4" r:id="rId4"/>
    <sheet name="Todesfälle Welt" sheetId="1" r:id="rId5"/>
  </sheets>
  <definedNames>
    <definedName name="solver_adj" localSheetId="3" hidden="1">'Fallzahlen D JHU'!$H$2:$H$4,'Fallzahlen D JHU'!$I$2:$I$4</definedName>
    <definedName name="solver_adj" localSheetId="1" hidden="1">'Fallzahlen D RKI'!$I$2:$I$4,'Fallzahlen D RKI'!$H$2:$H$4</definedName>
    <definedName name="solver_adj" localSheetId="2" hidden="1">'Todesfälle D ECDC'!$H$2:$H$4</definedName>
    <definedName name="solver_adj" localSheetId="0" hidden="1">'Todesfälle D RKI'!$H$2:$H$4,'Todesfälle D RKI'!$I$2:$I$4</definedName>
    <definedName name="solver_adj" localSheetId="4" hidden="1">'Todesfälle Welt'!$H$2:$H$4</definedName>
    <definedName name="solver_cvg" localSheetId="3" hidden="1">0.0001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cvg" localSheetId="4" hidden="1">0.0001</definedName>
    <definedName name="solver_drv" localSheetId="3" hidden="1">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drv" localSheetId="4" hidden="1">1</definedName>
    <definedName name="solver_eng" localSheetId="3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ng" localSheetId="4" hidden="1">1</definedName>
    <definedName name="solver_itr" localSheetId="3" hidden="1">2147483647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itr" localSheetId="4" hidden="1">2147483647</definedName>
    <definedName name="solver_lhs1" localSheetId="1" hidden="1">'Fallzahlen D RKI'!$H$2</definedName>
    <definedName name="solver_lhs2" localSheetId="1" hidden="1">'Fallzahlen D RKI'!$H$3</definedName>
    <definedName name="solver_lhs3" localSheetId="1" hidden="1">'Fallzahlen D RKI'!$H$4</definedName>
    <definedName name="solver_lin" localSheetId="3" hidden="1">2</definedName>
    <definedName name="solver_lin" localSheetId="1" hidden="1">2</definedName>
    <definedName name="solver_lin" localSheetId="2" hidden="1">2</definedName>
    <definedName name="solver_lin" localSheetId="0" hidden="1">2</definedName>
    <definedName name="solver_lin" localSheetId="4" hidden="1">2</definedName>
    <definedName name="solver_mip" localSheetId="3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ip" localSheetId="4" hidden="1">2147483647</definedName>
    <definedName name="solver_mni" localSheetId="3" hidden="1">30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ni" localSheetId="4" hidden="1">30</definedName>
    <definedName name="solver_mrt" localSheetId="3" hidden="1">0.075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rt" localSheetId="4" hidden="1">0.075</definedName>
    <definedName name="solver_msl" localSheetId="3" hidden="1">2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msl" localSheetId="4" hidden="1">2</definedName>
    <definedName name="solver_neg" localSheetId="3" hidden="1">1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eg" localSheetId="4" hidden="1">1</definedName>
    <definedName name="solver_nod" localSheetId="3" hidden="1">2147483647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od" localSheetId="4" hidden="1">2147483647</definedName>
    <definedName name="solver_num" localSheetId="3" hidden="1">0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um" localSheetId="4" hidden="1">0</definedName>
    <definedName name="solver_opt" localSheetId="3" hidden="1">'Fallzahlen D JHU'!$F$2</definedName>
    <definedName name="solver_opt" localSheetId="1" hidden="1">'Fallzahlen D RKI'!$F$2</definedName>
    <definedName name="solver_opt" localSheetId="2" hidden="1">'Todesfälle D ECDC'!$F$2</definedName>
    <definedName name="solver_opt" localSheetId="0" hidden="1">'Todesfälle D RKI'!$F$2</definedName>
    <definedName name="solver_opt" localSheetId="4" hidden="1">'Todesfälle Welt'!$F$2</definedName>
    <definedName name="solver_pre" localSheetId="3" hidden="1">0.000001</definedName>
    <definedName name="solver_pre" localSheetId="1" hidden="1">0.0001</definedName>
    <definedName name="solver_pre" localSheetId="2" hidden="1">0.000001</definedName>
    <definedName name="solver_pre" localSheetId="0" hidden="1">0.000001</definedName>
    <definedName name="solver_pre" localSheetId="4" hidden="1">0.000001</definedName>
    <definedName name="solver_rbv" localSheetId="3" hidden="1">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bv" localSheetId="4" hidden="1">1</definedName>
    <definedName name="solver_rel1" localSheetId="1" hidden="1">1</definedName>
    <definedName name="solver_rel2" localSheetId="1" hidden="1">3</definedName>
    <definedName name="solver_rel3" localSheetId="1" hidden="1">1</definedName>
    <definedName name="solver_rhs1" localSheetId="1" hidden="1">10000</definedName>
    <definedName name="solver_rhs2" localSheetId="1" hidden="1">20</definedName>
    <definedName name="solver_rhs3" localSheetId="1" hidden="1">20</definedName>
    <definedName name="solver_rlx" localSheetId="3" hidden="1">2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lx" localSheetId="4" hidden="1">2</definedName>
    <definedName name="solver_rsd" localSheetId="3" hidden="1">0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rsd" localSheetId="4" hidden="1">0</definedName>
    <definedName name="solver_scl" localSheetId="3" hidden="1">1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cl" localSheetId="4" hidden="1">1</definedName>
    <definedName name="solver_sho" localSheetId="3" hidden="1">2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ho" localSheetId="4" hidden="1">2</definedName>
    <definedName name="solver_ssz" localSheetId="3" hidden="1">100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ssz" localSheetId="4" hidden="1">100</definedName>
    <definedName name="solver_tim" localSheetId="3" hidden="1">2147483647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im" localSheetId="4" hidden="1">2147483647</definedName>
    <definedName name="solver_tol" localSheetId="3" hidden="1">0.01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ol" localSheetId="4" hidden="1">0.01</definedName>
    <definedName name="solver_typ" localSheetId="3" hidden="1">2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typ" localSheetId="4" hidden="1">2</definedName>
    <definedName name="solver_val" localSheetId="3" hidden="1">0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al" localSheetId="4" hidden="1">0</definedName>
    <definedName name="solver_ver" localSheetId="3" hidden="1">2</definedName>
    <definedName name="solver_ver" localSheetId="1" hidden="1">2</definedName>
    <definedName name="solver_ver" localSheetId="2" hidden="1">2</definedName>
    <definedName name="solver_ver" localSheetId="0" hidden="1">2</definedName>
    <definedName name="solver_ver" localSheetId="4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E102" i="4" s="1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 s="1"/>
  <c r="D109" i="4"/>
  <c r="E109" i="4" s="1"/>
  <c r="D110" i="4"/>
  <c r="E110" i="4" s="1"/>
  <c r="D111" i="4"/>
  <c r="E111" i="4" s="1"/>
  <c r="D112" i="4"/>
  <c r="E112" i="4" s="1"/>
  <c r="D113" i="4"/>
  <c r="E113" i="4" s="1"/>
  <c r="D114" i="4"/>
  <c r="E114" i="4" s="1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2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2" i="5"/>
  <c r="D2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E70" i="3" l="1"/>
  <c r="D2" i="2" l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E2" i="5" l="1"/>
  <c r="A102" i="5"/>
  <c r="B102" i="5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B103" i="5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3" i="5"/>
  <c r="B4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B114" i="4"/>
  <c r="B115" i="4"/>
  <c r="B116" i="4" s="1"/>
  <c r="A102" i="4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2" i="4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" i="4"/>
  <c r="F2" i="4" l="1"/>
  <c r="E3" i="5"/>
  <c r="E44" i="5"/>
  <c r="B5" i="5"/>
  <c r="E4" i="5"/>
  <c r="B117" i="4"/>
  <c r="B32" i="4"/>
  <c r="B33" i="4" s="1"/>
  <c r="B34" i="4" s="1"/>
  <c r="B35" i="4" s="1"/>
  <c r="A34" i="4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E36" i="3"/>
  <c r="E37" i="3"/>
  <c r="E38" i="3"/>
  <c r="E44" i="3"/>
  <c r="E45" i="3"/>
  <c r="E46" i="3"/>
  <c r="E53" i="3"/>
  <c r="E54" i="3"/>
  <c r="E62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E2" i="2"/>
  <c r="B4" i="2"/>
  <c r="B5" i="2" s="1"/>
  <c r="E5" i="2" s="1"/>
  <c r="B3" i="2"/>
  <c r="E3" i="2" s="1"/>
  <c r="D37" i="1"/>
  <c r="E37" i="1" s="1"/>
  <c r="D36" i="1"/>
  <c r="E36" i="1" s="1"/>
  <c r="D30" i="1"/>
  <c r="E30" i="1" s="1"/>
  <c r="D29" i="1"/>
  <c r="E29" i="1" s="1"/>
  <c r="D28" i="1"/>
  <c r="E28" i="1" s="1"/>
  <c r="D23" i="1"/>
  <c r="E23" i="1" s="1"/>
  <c r="D22" i="1"/>
  <c r="E22" i="1" s="1"/>
  <c r="D21" i="1"/>
  <c r="E21" i="1" s="1"/>
  <c r="D20" i="1"/>
  <c r="E20" i="1" s="1"/>
  <c r="D15" i="1"/>
  <c r="E15" i="1" s="1"/>
  <c r="D14" i="1"/>
  <c r="E14" i="1" s="1"/>
  <c r="D13" i="1"/>
  <c r="E13" i="1" s="1"/>
  <c r="D12" i="1"/>
  <c r="E12" i="1" s="1"/>
  <c r="D7" i="1"/>
  <c r="E7" i="1" s="1"/>
  <c r="D6" i="1"/>
  <c r="E6" i="1" s="1"/>
  <c r="D5" i="1"/>
  <c r="E5" i="1" s="1"/>
  <c r="D4" i="1"/>
  <c r="E4" i="1" s="1"/>
  <c r="D2" i="1"/>
  <c r="E2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3" i="1"/>
  <c r="D3" i="1" s="1"/>
  <c r="E3" i="1" s="1"/>
  <c r="E45" i="5" l="1"/>
  <c r="B6" i="5"/>
  <c r="E5" i="5"/>
  <c r="B118" i="4"/>
  <c r="B44" i="1"/>
  <c r="D43" i="1"/>
  <c r="E43" i="1" s="1"/>
  <c r="D38" i="1"/>
  <c r="E38" i="1" s="1"/>
  <c r="E77" i="3"/>
  <c r="E69" i="3"/>
  <c r="E61" i="3"/>
  <c r="D39" i="1"/>
  <c r="E39" i="1" s="1"/>
  <c r="E76" i="3"/>
  <c r="E68" i="3"/>
  <c r="E52" i="3"/>
  <c r="D8" i="1"/>
  <c r="E8" i="1" s="1"/>
  <c r="D16" i="1"/>
  <c r="E16" i="1" s="1"/>
  <c r="D24" i="1"/>
  <c r="E24" i="1" s="1"/>
  <c r="D32" i="1"/>
  <c r="E32" i="1" s="1"/>
  <c r="D40" i="1"/>
  <c r="E40" i="1" s="1"/>
  <c r="E75" i="3"/>
  <c r="E67" i="3"/>
  <c r="E59" i="3"/>
  <c r="E51" i="3"/>
  <c r="E43" i="3"/>
  <c r="E35" i="3"/>
  <c r="E27" i="3"/>
  <c r="E19" i="3"/>
  <c r="E11" i="3"/>
  <c r="E3" i="3"/>
  <c r="D17" i="1"/>
  <c r="E17" i="1" s="1"/>
  <c r="D33" i="1"/>
  <c r="E33" i="1" s="1"/>
  <c r="E74" i="3"/>
  <c r="E66" i="3"/>
  <c r="E58" i="3"/>
  <c r="E50" i="3"/>
  <c r="E42" i="3"/>
  <c r="E34" i="3"/>
  <c r="E26" i="3"/>
  <c r="E18" i="3"/>
  <c r="E10" i="3"/>
  <c r="D10" i="1"/>
  <c r="E10" i="1" s="1"/>
  <c r="D18" i="1"/>
  <c r="E18" i="1" s="1"/>
  <c r="D26" i="1"/>
  <c r="E26" i="1" s="1"/>
  <c r="D34" i="1"/>
  <c r="E34" i="1" s="1"/>
  <c r="D42" i="1"/>
  <c r="E42" i="1" s="1"/>
  <c r="B6" i="2"/>
  <c r="E6" i="2" s="1"/>
  <c r="E73" i="3"/>
  <c r="E65" i="3"/>
  <c r="E57" i="3"/>
  <c r="E49" i="3"/>
  <c r="E41" i="3"/>
  <c r="E33" i="3"/>
  <c r="E25" i="3"/>
  <c r="E17" i="3"/>
  <c r="E9" i="3"/>
  <c r="D31" i="1"/>
  <c r="E31" i="1" s="1"/>
  <c r="E60" i="3"/>
  <c r="D9" i="1"/>
  <c r="E9" i="1" s="1"/>
  <c r="D25" i="1"/>
  <c r="E25" i="1" s="1"/>
  <c r="D41" i="1"/>
  <c r="E41" i="1" s="1"/>
  <c r="D11" i="1"/>
  <c r="E11" i="1" s="1"/>
  <c r="D19" i="1"/>
  <c r="E19" i="1" s="1"/>
  <c r="D27" i="1"/>
  <c r="E27" i="1" s="1"/>
  <c r="D35" i="1"/>
  <c r="E35" i="1" s="1"/>
  <c r="E72" i="3"/>
  <c r="E64" i="3"/>
  <c r="E56" i="3"/>
  <c r="E48" i="3"/>
  <c r="E40" i="3"/>
  <c r="E32" i="3"/>
  <c r="E24" i="3"/>
  <c r="E16" i="3"/>
  <c r="E8" i="3"/>
  <c r="E4" i="2"/>
  <c r="E71" i="3"/>
  <c r="E63" i="3"/>
  <c r="E55" i="3"/>
  <c r="E47" i="3"/>
  <c r="E39" i="3"/>
  <c r="E31" i="3"/>
  <c r="E23" i="3"/>
  <c r="E15" i="3"/>
  <c r="E7" i="3"/>
  <c r="E6" i="3"/>
  <c r="E5" i="3"/>
  <c r="E4" i="3"/>
  <c r="E30" i="3"/>
  <c r="E14" i="3"/>
  <c r="E2" i="3"/>
  <c r="E29" i="3"/>
  <c r="E13" i="3"/>
  <c r="E12" i="3"/>
  <c r="E22" i="3"/>
  <c r="E21" i="3"/>
  <c r="E28" i="3"/>
  <c r="E20" i="3"/>
  <c r="F2" i="3" l="1"/>
  <c r="E46" i="5"/>
  <c r="B7" i="5"/>
  <c r="E6" i="5"/>
  <c r="B119" i="4"/>
  <c r="B7" i="2"/>
  <c r="E7" i="2" s="1"/>
  <c r="B45" i="1"/>
  <c r="D44" i="1"/>
  <c r="E44" i="1" s="1"/>
  <c r="B8" i="2"/>
  <c r="E8" i="2" s="1"/>
  <c r="E47" i="5" l="1"/>
  <c r="B8" i="5"/>
  <c r="E7" i="5"/>
  <c r="B120" i="4"/>
  <c r="B46" i="1"/>
  <c r="D45" i="1"/>
  <c r="E45" i="1" s="1"/>
  <c r="B9" i="2"/>
  <c r="E9" i="2" s="1"/>
  <c r="E48" i="5" l="1"/>
  <c r="B9" i="5"/>
  <c r="E8" i="5"/>
  <c r="B121" i="4"/>
  <c r="B47" i="1"/>
  <c r="D46" i="1"/>
  <c r="E46" i="1" s="1"/>
  <c r="B10" i="2"/>
  <c r="E10" i="2" s="1"/>
  <c r="E49" i="5" l="1"/>
  <c r="B10" i="5"/>
  <c r="E9" i="5"/>
  <c r="B122" i="4"/>
  <c r="B48" i="1"/>
  <c r="D47" i="1"/>
  <c r="E47" i="1" s="1"/>
  <c r="B11" i="2"/>
  <c r="E11" i="2" s="1"/>
  <c r="E50" i="5" l="1"/>
  <c r="B11" i="5"/>
  <c r="E10" i="5"/>
  <c r="B123" i="4"/>
  <c r="B49" i="1"/>
  <c r="D48" i="1"/>
  <c r="E48" i="1" s="1"/>
  <c r="B12" i="2"/>
  <c r="E12" i="2" s="1"/>
  <c r="E51" i="5" l="1"/>
  <c r="B12" i="5"/>
  <c r="E11" i="5"/>
  <c r="B124" i="4"/>
  <c r="B50" i="1"/>
  <c r="D49" i="1"/>
  <c r="E49" i="1" s="1"/>
  <c r="B13" i="2"/>
  <c r="E13" i="2" s="1"/>
  <c r="E52" i="5" l="1"/>
  <c r="B13" i="5"/>
  <c r="E12" i="5"/>
  <c r="B125" i="4"/>
  <c r="B51" i="1"/>
  <c r="D50" i="1"/>
  <c r="E50" i="1" s="1"/>
  <c r="B14" i="2"/>
  <c r="E14" i="2" s="1"/>
  <c r="E53" i="5" l="1"/>
  <c r="B14" i="5"/>
  <c r="E13" i="5"/>
  <c r="B126" i="4"/>
  <c r="B52" i="1"/>
  <c r="D51" i="1"/>
  <c r="E51" i="1" s="1"/>
  <c r="B15" i="2"/>
  <c r="E15" i="2" s="1"/>
  <c r="E54" i="5" l="1"/>
  <c r="B15" i="5"/>
  <c r="E14" i="5"/>
  <c r="B127" i="4"/>
  <c r="B53" i="1"/>
  <c r="D52" i="1"/>
  <c r="E52" i="1" s="1"/>
  <c r="B16" i="2"/>
  <c r="E16" i="2" s="1"/>
  <c r="E55" i="5" l="1"/>
  <c r="B16" i="5"/>
  <c r="E15" i="5"/>
  <c r="B128" i="4"/>
  <c r="B54" i="1"/>
  <c r="D53" i="1"/>
  <c r="E53" i="1" s="1"/>
  <c r="B17" i="2"/>
  <c r="E17" i="2" s="1"/>
  <c r="E56" i="5" l="1"/>
  <c r="B17" i="5"/>
  <c r="E16" i="5"/>
  <c r="B129" i="4"/>
  <c r="B55" i="1"/>
  <c r="D54" i="1"/>
  <c r="E54" i="1" s="1"/>
  <c r="B18" i="2"/>
  <c r="E18" i="2" s="1"/>
  <c r="E57" i="5" l="1"/>
  <c r="B18" i="5"/>
  <c r="E17" i="5"/>
  <c r="B130" i="4"/>
  <c r="B56" i="1"/>
  <c r="D55" i="1"/>
  <c r="E55" i="1" s="1"/>
  <c r="B19" i="2"/>
  <c r="E19" i="2" s="1"/>
  <c r="E58" i="5" l="1"/>
  <c r="B19" i="5"/>
  <c r="E18" i="5"/>
  <c r="B131" i="4"/>
  <c r="B57" i="1"/>
  <c r="D56" i="1"/>
  <c r="E56" i="1" s="1"/>
  <c r="B20" i="2"/>
  <c r="E20" i="2" s="1"/>
  <c r="E59" i="5" l="1"/>
  <c r="B20" i="5"/>
  <c r="E19" i="5"/>
  <c r="B132" i="4"/>
  <c r="B58" i="1"/>
  <c r="D57" i="1"/>
  <c r="E57" i="1" s="1"/>
  <c r="B21" i="2"/>
  <c r="E21" i="2" s="1"/>
  <c r="E60" i="5" l="1"/>
  <c r="B21" i="5"/>
  <c r="E20" i="5"/>
  <c r="B133" i="4"/>
  <c r="B59" i="1"/>
  <c r="D58" i="1"/>
  <c r="E58" i="1" s="1"/>
  <c r="B22" i="2"/>
  <c r="E22" i="2" s="1"/>
  <c r="E61" i="5" l="1"/>
  <c r="B22" i="5"/>
  <c r="E21" i="5"/>
  <c r="B134" i="4"/>
  <c r="B60" i="1"/>
  <c r="D59" i="1"/>
  <c r="E59" i="1" s="1"/>
  <c r="B23" i="2"/>
  <c r="E23" i="2" s="1"/>
  <c r="E62" i="5" l="1"/>
  <c r="B23" i="5"/>
  <c r="E22" i="5"/>
  <c r="B135" i="4"/>
  <c r="B61" i="1"/>
  <c r="D60" i="1"/>
  <c r="E60" i="1" s="1"/>
  <c r="B24" i="2"/>
  <c r="E24" i="2" s="1"/>
  <c r="E63" i="5" l="1"/>
  <c r="B24" i="5"/>
  <c r="E23" i="5"/>
  <c r="B136" i="4"/>
  <c r="B62" i="1"/>
  <c r="D61" i="1"/>
  <c r="E61" i="1" s="1"/>
  <c r="B25" i="2"/>
  <c r="E25" i="2" s="1"/>
  <c r="E64" i="5" l="1"/>
  <c r="B25" i="5"/>
  <c r="E24" i="5"/>
  <c r="B137" i="4"/>
  <c r="B63" i="1"/>
  <c r="D62" i="1"/>
  <c r="E62" i="1" s="1"/>
  <c r="B26" i="2"/>
  <c r="E26" i="2" s="1"/>
  <c r="E65" i="5" l="1"/>
  <c r="B26" i="5"/>
  <c r="E25" i="5"/>
  <c r="B138" i="4"/>
  <c r="B64" i="1"/>
  <c r="D63" i="1"/>
  <c r="E63" i="1" s="1"/>
  <c r="B27" i="2"/>
  <c r="E27" i="2" s="1"/>
  <c r="E66" i="5" l="1"/>
  <c r="B27" i="5"/>
  <c r="E26" i="5"/>
  <c r="B139" i="4"/>
  <c r="B65" i="1"/>
  <c r="D64" i="1"/>
  <c r="E64" i="1" s="1"/>
  <c r="B28" i="2"/>
  <c r="E28" i="2" s="1"/>
  <c r="E67" i="5" l="1"/>
  <c r="B28" i="5"/>
  <c r="E27" i="5"/>
  <c r="B140" i="4"/>
  <c r="D65" i="1"/>
  <c r="E65" i="1" s="1"/>
  <c r="F2" i="1" s="1"/>
  <c r="B66" i="1"/>
  <c r="B29" i="2"/>
  <c r="E29" i="2" s="1"/>
  <c r="E68" i="5" l="1"/>
  <c r="B29" i="5"/>
  <c r="E28" i="5"/>
  <c r="B141" i="4"/>
  <c r="D66" i="1"/>
  <c r="B67" i="1"/>
  <c r="B30" i="2"/>
  <c r="E30" i="2" s="1"/>
  <c r="E69" i="5" l="1"/>
  <c r="B30" i="5"/>
  <c r="E29" i="5"/>
  <c r="B142" i="4"/>
  <c r="B68" i="1"/>
  <c r="D67" i="1"/>
  <c r="B31" i="2"/>
  <c r="E31" i="2" s="1"/>
  <c r="E70" i="5" l="1"/>
  <c r="B31" i="5"/>
  <c r="E30" i="5"/>
  <c r="B143" i="4"/>
  <c r="D68" i="1"/>
  <c r="B69" i="1"/>
  <c r="B32" i="2"/>
  <c r="E32" i="2" s="1"/>
  <c r="E71" i="5" l="1"/>
  <c r="B32" i="5"/>
  <c r="E31" i="5"/>
  <c r="B144" i="4"/>
  <c r="D69" i="1"/>
  <c r="B70" i="1"/>
  <c r="B33" i="2"/>
  <c r="E33" i="2" s="1"/>
  <c r="E72" i="5" l="1"/>
  <c r="B33" i="5"/>
  <c r="E32" i="5"/>
  <c r="B145" i="4"/>
  <c r="D70" i="1"/>
  <c r="B71" i="1"/>
  <c r="B34" i="2"/>
  <c r="E34" i="2" s="1"/>
  <c r="E73" i="5" l="1"/>
  <c r="B34" i="5"/>
  <c r="E33" i="5"/>
  <c r="B146" i="4"/>
  <c r="D71" i="1"/>
  <c r="B72" i="1"/>
  <c r="B35" i="2"/>
  <c r="E35" i="2" s="1"/>
  <c r="E74" i="5" l="1"/>
  <c r="B35" i="5"/>
  <c r="E34" i="5"/>
  <c r="B147" i="4"/>
  <c r="B73" i="1"/>
  <c r="D72" i="1"/>
  <c r="B36" i="2"/>
  <c r="E36" i="2" s="1"/>
  <c r="E75" i="5" l="1"/>
  <c r="B36" i="5"/>
  <c r="E35" i="5"/>
  <c r="B148" i="4"/>
  <c r="B36" i="4"/>
  <c r="D73" i="1"/>
  <c r="B74" i="1"/>
  <c r="B37" i="2"/>
  <c r="E37" i="2" s="1"/>
  <c r="E76" i="5" l="1"/>
  <c r="B37" i="5"/>
  <c r="E36" i="5"/>
  <c r="B149" i="4"/>
  <c r="B37" i="4"/>
  <c r="B75" i="1"/>
  <c r="D74" i="1"/>
  <c r="B38" i="2"/>
  <c r="E38" i="2" s="1"/>
  <c r="E77" i="5" l="1"/>
  <c r="B38" i="5"/>
  <c r="E37" i="5"/>
  <c r="B150" i="4"/>
  <c r="B38" i="4"/>
  <c r="D75" i="1"/>
  <c r="B76" i="1"/>
  <c r="B39" i="2"/>
  <c r="E39" i="2" s="1"/>
  <c r="E78" i="5" l="1"/>
  <c r="B39" i="5"/>
  <c r="E38" i="5"/>
  <c r="B39" i="4"/>
  <c r="D76" i="1"/>
  <c r="B77" i="1"/>
  <c r="B40" i="2"/>
  <c r="E40" i="2" s="1"/>
  <c r="E79" i="5" l="1"/>
  <c r="B40" i="5"/>
  <c r="E39" i="5"/>
  <c r="B40" i="4"/>
  <c r="D77" i="1"/>
  <c r="B78" i="1"/>
  <c r="B41" i="2"/>
  <c r="E41" i="2" s="1"/>
  <c r="E80" i="5" l="1"/>
  <c r="B41" i="5"/>
  <c r="E40" i="5"/>
  <c r="B41" i="4"/>
  <c r="B79" i="1"/>
  <c r="D78" i="1"/>
  <c r="B42" i="2"/>
  <c r="E42" i="2" s="1"/>
  <c r="E81" i="5" l="1"/>
  <c r="B42" i="5"/>
  <c r="E41" i="5"/>
  <c r="B42" i="4"/>
  <c r="B80" i="1"/>
  <c r="D79" i="1"/>
  <c r="B43" i="2"/>
  <c r="E43" i="2" s="1"/>
  <c r="E82" i="5" l="1"/>
  <c r="B43" i="5"/>
  <c r="E42" i="5"/>
  <c r="B43" i="4"/>
  <c r="B81" i="1"/>
  <c r="D80" i="1"/>
  <c r="B44" i="2"/>
  <c r="E44" i="2" s="1"/>
  <c r="E83" i="5" l="1"/>
  <c r="B44" i="5"/>
  <c r="E43" i="5"/>
  <c r="F2" i="5" s="1"/>
  <c r="B44" i="4"/>
  <c r="B82" i="1"/>
  <c r="D81" i="1"/>
  <c r="B45" i="2"/>
  <c r="E45" i="2" s="1"/>
  <c r="E84" i="5" l="1"/>
  <c r="B45" i="5"/>
  <c r="B45" i="4"/>
  <c r="B83" i="1"/>
  <c r="D82" i="1"/>
  <c r="B46" i="2"/>
  <c r="E46" i="2" s="1"/>
  <c r="E85" i="5" l="1"/>
  <c r="B46" i="5"/>
  <c r="B46" i="4"/>
  <c r="B84" i="1"/>
  <c r="D83" i="1"/>
  <c r="B47" i="2"/>
  <c r="E47" i="2" s="1"/>
  <c r="E86" i="5" l="1"/>
  <c r="B47" i="5"/>
  <c r="B47" i="4"/>
  <c r="D84" i="1"/>
  <c r="B85" i="1"/>
  <c r="B48" i="2"/>
  <c r="E48" i="2" s="1"/>
  <c r="E87" i="5" l="1"/>
  <c r="B48" i="5"/>
  <c r="B48" i="4"/>
  <c r="D85" i="1"/>
  <c r="B86" i="1"/>
  <c r="B49" i="2"/>
  <c r="E49" i="2" s="1"/>
  <c r="E88" i="5" l="1"/>
  <c r="B49" i="5"/>
  <c r="B49" i="4"/>
  <c r="D86" i="1"/>
  <c r="B87" i="1"/>
  <c r="B50" i="2"/>
  <c r="E50" i="2" s="1"/>
  <c r="E89" i="5" l="1"/>
  <c r="B50" i="5"/>
  <c r="B50" i="4"/>
  <c r="D87" i="1"/>
  <c r="B88" i="1"/>
  <c r="B51" i="2"/>
  <c r="E51" i="2" s="1"/>
  <c r="E90" i="5" l="1"/>
  <c r="B51" i="5"/>
  <c r="B51" i="4"/>
  <c r="B89" i="1"/>
  <c r="D88" i="1"/>
  <c r="B52" i="2"/>
  <c r="E52" i="2" s="1"/>
  <c r="E91" i="5" l="1"/>
  <c r="B52" i="5"/>
  <c r="B52" i="4"/>
  <c r="B90" i="1"/>
  <c r="D89" i="1"/>
  <c r="B53" i="2"/>
  <c r="E53" i="2" s="1"/>
  <c r="E92" i="5" l="1"/>
  <c r="B53" i="5"/>
  <c r="B53" i="4"/>
  <c r="B91" i="1"/>
  <c r="D90" i="1"/>
  <c r="B54" i="2"/>
  <c r="E54" i="2" s="1"/>
  <c r="E93" i="5" l="1"/>
  <c r="B54" i="5"/>
  <c r="B54" i="4"/>
  <c r="D91" i="1"/>
  <c r="B92" i="1"/>
  <c r="B55" i="2"/>
  <c r="E55" i="2" s="1"/>
  <c r="E94" i="5" l="1"/>
  <c r="B55" i="5"/>
  <c r="B55" i="4"/>
  <c r="B93" i="1"/>
  <c r="D92" i="1"/>
  <c r="B56" i="2"/>
  <c r="E56" i="2" l="1"/>
  <c r="E95" i="5"/>
  <c r="B56" i="5"/>
  <c r="B56" i="4"/>
  <c r="D93" i="1"/>
  <c r="B94" i="1"/>
  <c r="B57" i="2"/>
  <c r="E57" i="2" s="1"/>
  <c r="E96" i="5" l="1"/>
  <c r="B57" i="5"/>
  <c r="B57" i="4"/>
  <c r="D94" i="1"/>
  <c r="B95" i="1"/>
  <c r="B58" i="2"/>
  <c r="E58" i="2" s="1"/>
  <c r="E97" i="5" l="1"/>
  <c r="B58" i="5"/>
  <c r="B58" i="4"/>
  <c r="B96" i="1"/>
  <c r="D95" i="1"/>
  <c r="B59" i="2"/>
  <c r="E59" i="2" s="1"/>
  <c r="E98" i="5" l="1"/>
  <c r="B59" i="5"/>
  <c r="B59" i="4"/>
  <c r="B97" i="1"/>
  <c r="D96" i="1"/>
  <c r="B60" i="2"/>
  <c r="E60" i="2" s="1"/>
  <c r="E99" i="5" l="1"/>
  <c r="B60" i="5"/>
  <c r="B60" i="4"/>
  <c r="B98" i="1"/>
  <c r="D97" i="1"/>
  <c r="B61" i="2"/>
  <c r="E61" i="2" s="1"/>
  <c r="E100" i="5" l="1"/>
  <c r="B61" i="5"/>
  <c r="B61" i="4"/>
  <c r="B99" i="1"/>
  <c r="D98" i="1"/>
  <c r="B62" i="2"/>
  <c r="E62" i="2" s="1"/>
  <c r="F2" i="2" s="1"/>
  <c r="E101" i="5" l="1"/>
  <c r="B62" i="5"/>
  <c r="B62" i="4"/>
  <c r="D99" i="1"/>
  <c r="B100" i="1"/>
  <c r="B63" i="2"/>
  <c r="E102" i="5" l="1"/>
  <c r="B63" i="5"/>
  <c r="B63" i="4"/>
  <c r="B101" i="1"/>
  <c r="D101" i="1" s="1"/>
  <c r="D100" i="1"/>
  <c r="B64" i="2"/>
  <c r="E103" i="5" l="1"/>
  <c r="B64" i="5"/>
  <c r="B64" i="4"/>
  <c r="B65" i="2"/>
  <c r="E104" i="5" l="1"/>
  <c r="B65" i="5"/>
  <c r="B65" i="4"/>
  <c r="B66" i="2"/>
  <c r="E105" i="5" l="1"/>
  <c r="B66" i="5"/>
  <c r="B66" i="4"/>
  <c r="B67" i="2"/>
  <c r="E106" i="5" l="1"/>
  <c r="B67" i="5"/>
  <c r="B67" i="4"/>
  <c r="B68" i="2"/>
  <c r="E107" i="5" l="1"/>
  <c r="B68" i="5"/>
  <c r="B68" i="4"/>
  <c r="B69" i="2"/>
  <c r="E108" i="5" l="1"/>
  <c r="B69" i="5"/>
  <c r="B69" i="4"/>
  <c r="B70" i="2"/>
  <c r="E109" i="5" l="1"/>
  <c r="B70" i="5"/>
  <c r="B70" i="4"/>
  <c r="B71" i="2"/>
  <c r="E110" i="5" l="1"/>
  <c r="B71" i="5"/>
  <c r="B71" i="4"/>
  <c r="B72" i="2"/>
  <c r="E111" i="5" l="1"/>
  <c r="B72" i="5"/>
  <c r="B72" i="4"/>
  <c r="B73" i="2"/>
  <c r="E112" i="5" l="1"/>
  <c r="B73" i="5"/>
  <c r="B73" i="4"/>
  <c r="B74" i="2"/>
  <c r="E113" i="5" l="1"/>
  <c r="B74" i="5"/>
  <c r="B74" i="4"/>
  <c r="B75" i="2"/>
  <c r="E114" i="5" l="1"/>
  <c r="B75" i="5"/>
  <c r="B75" i="4"/>
  <c r="B76" i="2"/>
  <c r="E115" i="5" l="1"/>
  <c r="B76" i="5"/>
  <c r="B76" i="4"/>
  <c r="B77" i="2"/>
  <c r="E116" i="5" l="1"/>
  <c r="B77" i="5"/>
  <c r="B77" i="4"/>
  <c r="B78" i="2"/>
  <c r="E117" i="5" l="1"/>
  <c r="B78" i="5"/>
  <c r="B78" i="4"/>
  <c r="B79" i="2"/>
  <c r="E118" i="5" l="1"/>
  <c r="B79" i="5"/>
  <c r="B79" i="4"/>
  <c r="B80" i="2"/>
  <c r="E119" i="5" l="1"/>
  <c r="B80" i="5"/>
  <c r="B80" i="4"/>
  <c r="B81" i="2"/>
  <c r="E120" i="5" l="1"/>
  <c r="B81" i="5"/>
  <c r="B81" i="4"/>
  <c r="B82" i="2"/>
  <c r="E121" i="5" l="1"/>
  <c r="B82" i="5"/>
  <c r="B82" i="4"/>
  <c r="B83" i="2"/>
  <c r="E122" i="5" l="1"/>
  <c r="B83" i="5"/>
  <c r="B83" i="4"/>
  <c r="B84" i="2"/>
  <c r="E123" i="5" l="1"/>
  <c r="B84" i="5"/>
  <c r="B84" i="4"/>
  <c r="B85" i="2"/>
  <c r="E124" i="5" l="1"/>
  <c r="B85" i="5"/>
  <c r="B85" i="4"/>
  <c r="B86" i="2"/>
  <c r="E125" i="5" l="1"/>
  <c r="B86" i="5"/>
  <c r="B86" i="4"/>
  <c r="B87" i="2"/>
  <c r="E126" i="5" l="1"/>
  <c r="B87" i="5"/>
  <c r="B87" i="4"/>
  <c r="B88" i="2"/>
  <c r="E127" i="5" l="1"/>
  <c r="B88" i="5"/>
  <c r="B88" i="4"/>
  <c r="B89" i="2"/>
  <c r="E128" i="5" l="1"/>
  <c r="B89" i="5"/>
  <c r="B89" i="4"/>
  <c r="B90" i="2"/>
  <c r="E129" i="5" l="1"/>
  <c r="B90" i="5"/>
  <c r="B90" i="4"/>
  <c r="B91" i="2"/>
  <c r="E130" i="5" l="1"/>
  <c r="B91" i="5"/>
  <c r="B91" i="4"/>
  <c r="B92" i="2"/>
  <c r="E131" i="5" l="1"/>
  <c r="B92" i="5"/>
  <c r="B92" i="4"/>
  <c r="B93" i="2"/>
  <c r="E132" i="5" l="1"/>
  <c r="B93" i="5"/>
  <c r="B93" i="4"/>
  <c r="B94" i="2"/>
  <c r="E133" i="5" l="1"/>
  <c r="B94" i="5"/>
  <c r="B94" i="4"/>
  <c r="B95" i="2"/>
  <c r="E134" i="5" l="1"/>
  <c r="B95" i="5"/>
  <c r="B95" i="4"/>
  <c r="B96" i="2"/>
  <c r="E135" i="5" l="1"/>
  <c r="B96" i="5"/>
  <c r="B96" i="4"/>
  <c r="B97" i="2"/>
  <c r="E136" i="5" l="1"/>
  <c r="B97" i="5"/>
  <c r="B97" i="4"/>
  <c r="B98" i="2"/>
  <c r="E137" i="5" l="1"/>
  <c r="B98" i="5"/>
  <c r="B98" i="4"/>
  <c r="B99" i="2"/>
  <c r="E138" i="5" l="1"/>
  <c r="B99" i="5"/>
  <c r="B99" i="4"/>
  <c r="B100" i="2"/>
  <c r="E139" i="5" l="1"/>
  <c r="B100" i="5"/>
  <c r="B100" i="4"/>
  <c r="B101" i="2"/>
  <c r="E140" i="5" l="1"/>
  <c r="B101" i="5"/>
  <c r="B101" i="4"/>
  <c r="E141" i="5" l="1"/>
  <c r="B102" i="4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E142" i="5" l="1"/>
  <c r="E143" i="5" l="1"/>
  <c r="E144" i="5" l="1"/>
  <c r="E145" i="5" l="1"/>
  <c r="E146" i="5" l="1"/>
  <c r="E147" i="5" l="1"/>
  <c r="E148" i="5" l="1"/>
  <c r="E150" i="5" l="1"/>
  <c r="E149" i="5"/>
</calcChain>
</file>

<file path=xl/sharedStrings.xml><?xml version="1.0" encoding="utf-8"?>
<sst xmlns="http://schemas.openxmlformats.org/spreadsheetml/2006/main" count="55" uniqueCount="19">
  <si>
    <t>A</t>
  </si>
  <si>
    <t>B</t>
  </si>
  <si>
    <t>C</t>
  </si>
  <si>
    <t>Datum</t>
  </si>
  <si>
    <t>Tag nach 10.3.</t>
  </si>
  <si>
    <t>Todesfälle</t>
  </si>
  <si>
    <t xml:space="preserve">Fit </t>
  </si>
  <si>
    <t>quadr. Abst.</t>
  </si>
  <si>
    <t>SumSqr</t>
  </si>
  <si>
    <t>Tag nach 29.2.</t>
  </si>
  <si>
    <t>Quelle:</t>
  </si>
  <si>
    <t>https://who.sprinklr.com/</t>
  </si>
  <si>
    <t xml:space="preserve">Quelle: </t>
  </si>
  <si>
    <t>https://de.wikipedia.org/wiki/COVID-19-Pandemie_in_Deutschland</t>
  </si>
  <si>
    <t>korrigiert:</t>
  </si>
  <si>
    <t>Fälle</t>
  </si>
  <si>
    <t>https://www.statista.com/statistics/1100823/coronavirus-cases-development-germany/</t>
  </si>
  <si>
    <t>Tag nach 24.02.</t>
  </si>
  <si>
    <t>https://www.statista.com/statistics/1102288/coronavirus-deaths-development-europe/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</si>
</sst>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Helvetica Neue"/>
      <family val="2"/>
    </font>
    <font>
      <b/>
      <u/>
      <sz val="12"/>
      <color theme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8">
    <xf numFmtId="0" fontId="0" fillId="0" borderId="0" xfId="0"/>
    <xf numFmtId="14" fontId="3" fillId="0" borderId="0" xfId="0" applyNumberFormat="1" applyFon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1"/>
    <xf numFmtId="14" fontId="6" fillId="0" borderId="0" xfId="0" applyNumberFormat="1" applyFont="1"/>
    <xf numFmtId="0" fontId="0" fillId="0" borderId="0" xfId="0" applyFont="1"/>
    <xf numFmtId="0" fontId="7" fillId="0" borderId="0" xfId="1" applyFont="1"/>
    <xf numFmtId="3" fontId="8" fillId="0" borderId="0" xfId="0" applyNumberFormat="1" applyFont="1" applyAlignment="1">
      <alignment horizontal="right" vertical="center"/>
    </xf>
    <xf numFmtId="3" fontId="0" fillId="0" borderId="0" xfId="0" applyNumberFormat="1"/>
    <xf numFmtId="14" fontId="8" fillId="0" borderId="0" xfId="0" applyNumberFormat="1" applyFont="1" applyAlignment="1">
      <alignment horizontal="left" vertical="center"/>
    </xf>
    <xf numFmtId="14" fontId="0" fillId="0" borderId="0" xfId="0" applyNumberFormat="1"/>
    <xf numFmtId="0" fontId="1" fillId="0" borderId="0" xfId="0" applyFont="1" applyAlignment="1">
      <alignment horizontal="right"/>
    </xf>
    <xf numFmtId="3" fontId="0" fillId="0" borderId="0" xfId="2" applyNumberFormat="1" applyFont="1" applyAlignment="1">
      <alignment horizontal="right" vertical="center"/>
    </xf>
    <xf numFmtId="14" fontId="0" fillId="0" borderId="0" xfId="2" applyNumberFormat="1" applyFont="1" applyAlignment="1">
      <alignment horizontal="left" vertical="center"/>
    </xf>
    <xf numFmtId="0" fontId="0" fillId="0" borderId="0" xfId="2" applyFont="1" applyAlignment="1">
      <alignment horizontal="right" vertical="center"/>
    </xf>
    <xf numFmtId="14" fontId="6" fillId="0" borderId="0" xfId="0" applyNumberFormat="1" applyFont="1" applyAlignment="1">
      <alignment horizontal="right"/>
    </xf>
  </cellXfs>
  <cellStyles count="3">
    <cellStyle name="Link" xfId="1" builtinId="8"/>
    <cellStyle name="Normal" xfId="2" xr:uid="{6E59423F-023C-E742-9B9D-A8A80803EDF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Todesfälle/Tag D</a:t>
            </a:r>
            <a:r>
              <a:rPr lang="de-DE" baseline="0"/>
              <a:t> (RKI)</a:t>
            </a:r>
            <a:r>
              <a:rPr lang="de-DE"/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'Todesfälle D RKI'!$B$2:$B$101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'Todesfälle D RKI'!$C$2:$C$101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-1</c:v>
                </c:pt>
                <c:pt idx="7">
                  <c:v>0</c:v>
                </c:pt>
                <c:pt idx="8">
                  <c:v>8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49</c:v>
                </c:pt>
                <c:pt idx="16">
                  <c:v>55</c:v>
                </c:pt>
                <c:pt idx="17">
                  <c:v>72</c:v>
                </c:pt>
                <c:pt idx="18">
                  <c:v>64</c:v>
                </c:pt>
                <c:pt idx="19">
                  <c:v>66</c:v>
                </c:pt>
                <c:pt idx="20">
                  <c:v>128</c:v>
                </c:pt>
                <c:pt idx="21">
                  <c:v>149</c:v>
                </c:pt>
                <c:pt idx="22">
                  <c:v>140</c:v>
                </c:pt>
                <c:pt idx="23">
                  <c:v>145</c:v>
                </c:pt>
                <c:pt idx="24">
                  <c:v>141</c:v>
                </c:pt>
                <c:pt idx="25">
                  <c:v>184</c:v>
                </c:pt>
                <c:pt idx="26">
                  <c:v>92</c:v>
                </c:pt>
                <c:pt idx="27">
                  <c:v>173</c:v>
                </c:pt>
                <c:pt idx="28">
                  <c:v>254</c:v>
                </c:pt>
                <c:pt idx="29">
                  <c:v>246</c:v>
                </c:pt>
                <c:pt idx="30">
                  <c:v>266</c:v>
                </c:pt>
                <c:pt idx="31">
                  <c:v>171</c:v>
                </c:pt>
                <c:pt idx="32">
                  <c:v>129</c:v>
                </c:pt>
                <c:pt idx="33">
                  <c:v>126</c:v>
                </c:pt>
                <c:pt idx="34">
                  <c:v>170</c:v>
                </c:pt>
                <c:pt idx="35">
                  <c:v>285</c:v>
                </c:pt>
                <c:pt idx="36">
                  <c:v>315</c:v>
                </c:pt>
                <c:pt idx="37">
                  <c:v>299</c:v>
                </c:pt>
                <c:pt idx="38">
                  <c:v>242</c:v>
                </c:pt>
                <c:pt idx="39">
                  <c:v>184</c:v>
                </c:pt>
                <c:pt idx="40">
                  <c:v>110</c:v>
                </c:pt>
                <c:pt idx="41">
                  <c:v>194</c:v>
                </c:pt>
                <c:pt idx="42">
                  <c:v>281</c:v>
                </c:pt>
                <c:pt idx="43">
                  <c:v>215</c:v>
                </c:pt>
                <c:pt idx="44">
                  <c:v>227</c:v>
                </c:pt>
                <c:pt idx="45">
                  <c:v>179</c:v>
                </c:pt>
                <c:pt idx="46">
                  <c:v>140</c:v>
                </c:pt>
                <c:pt idx="47">
                  <c:v>110</c:v>
                </c:pt>
                <c:pt idx="48">
                  <c:v>163</c:v>
                </c:pt>
                <c:pt idx="49">
                  <c:v>202</c:v>
                </c:pt>
                <c:pt idx="50">
                  <c:v>173</c:v>
                </c:pt>
                <c:pt idx="51">
                  <c:v>193</c:v>
                </c:pt>
                <c:pt idx="52">
                  <c:v>94</c:v>
                </c:pt>
                <c:pt idx="53">
                  <c:v>74</c:v>
                </c:pt>
                <c:pt idx="54">
                  <c:v>43</c:v>
                </c:pt>
                <c:pt idx="55">
                  <c:v>149</c:v>
                </c:pt>
                <c:pt idx="56">
                  <c:v>165</c:v>
                </c:pt>
                <c:pt idx="57">
                  <c:v>125</c:v>
                </c:pt>
                <c:pt idx="58">
                  <c:v>147</c:v>
                </c:pt>
                <c:pt idx="59">
                  <c:v>103</c:v>
                </c:pt>
                <c:pt idx="60">
                  <c:v>26</c:v>
                </c:pt>
                <c:pt idx="61">
                  <c:v>22</c:v>
                </c:pt>
                <c:pt idx="62">
                  <c:v>116</c:v>
                </c:pt>
                <c:pt idx="63">
                  <c:v>101</c:v>
                </c:pt>
                <c:pt idx="64">
                  <c:v>89</c:v>
                </c:pt>
                <c:pt idx="65">
                  <c:v>101</c:v>
                </c:pt>
                <c:pt idx="66">
                  <c:v>57</c:v>
                </c:pt>
                <c:pt idx="67">
                  <c:v>33</c:v>
                </c:pt>
                <c:pt idx="68">
                  <c:v>21</c:v>
                </c:pt>
                <c:pt idx="69">
                  <c:v>72</c:v>
                </c:pt>
                <c:pt idx="70">
                  <c:v>83</c:v>
                </c:pt>
                <c:pt idx="71">
                  <c:v>57</c:v>
                </c:pt>
                <c:pt idx="72">
                  <c:v>27</c:v>
                </c:pt>
                <c:pt idx="73">
                  <c:v>42</c:v>
                </c:pt>
                <c:pt idx="74">
                  <c:v>31</c:v>
                </c:pt>
                <c:pt idx="75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25-944B-AFCE-6925E4EC0078}"/>
            </c:ext>
          </c:extLst>
        </c:ser>
        <c:ser>
          <c:idx val="1"/>
          <c:order val="1"/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'Todesfälle D RKI'!$B$2:$B$101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'Todesfälle D RKI'!$D$2:$D$101</c:f>
              <c:numCache>
                <c:formatCode>General</c:formatCode>
                <c:ptCount val="100"/>
                <c:pt idx="0">
                  <c:v>7.6606589605698581</c:v>
                </c:pt>
                <c:pt idx="1">
                  <c:v>9.0274070972382301</c:v>
                </c:pt>
                <c:pt idx="2">
                  <c:v>10.593557531235149</c:v>
                </c:pt>
                <c:pt idx="3">
                  <c:v>12.379484470417637</c:v>
                </c:pt>
                <c:pt idx="4">
                  <c:v>14.406062328318432</c:v>
                </c:pt>
                <c:pt idx="5">
                  <c:v>16.69437692553641</c:v>
                </c:pt>
                <c:pt idx="6">
                  <c:v>19.265391388985392</c:v>
                </c:pt>
                <c:pt idx="7">
                  <c:v>22.139579874475583</c:v>
                </c:pt>
                <c:pt idx="8">
                  <c:v>25.336560155719138</c:v>
                </c:pt>
                <c:pt idx="9">
                  <c:v>28.874790112693351</c:v>
                </c:pt>
                <c:pt idx="10">
                  <c:v>32.771452288352179</c:v>
                </c:pt>
                <c:pt idx="11">
                  <c:v>37.042741638421319</c:v>
                </c:pt>
                <c:pt idx="12">
                  <c:v>41.704887783687674</c:v>
                </c:pt>
                <c:pt idx="13">
                  <c:v>46.776346020406891</c:v>
                </c:pt>
                <c:pt idx="14">
                  <c:v>52.281589367443303</c:v>
                </c:pt>
                <c:pt idx="15">
                  <c:v>58.256674751065816</c:v>
                </c:pt>
                <c:pt idx="16">
                  <c:v>64.756062726201833</c:v>
                </c:pt>
                <c:pt idx="17">
                  <c:v>71.858946335978743</c:v>
                </c:pt>
                <c:pt idx="18">
                  <c:v>79.671751607154363</c:v>
                </c:pt>
                <c:pt idx="19">
                  <c:v>88.322095967560784</c:v>
                </c:pt>
                <c:pt idx="20">
                  <c:v>97.939353339831783</c:v>
                </c:pt>
                <c:pt idx="21">
                  <c:v>108.6192139459437</c:v>
                </c:pt>
                <c:pt idx="22">
                  <c:v>120.37480734923467</c:v>
                </c:pt>
                <c:pt idx="23">
                  <c:v>133.08425328812396</c:v>
                </c:pt>
                <c:pt idx="24">
                  <c:v>146.45130243202601</c:v>
                </c:pt>
                <c:pt idx="25">
                  <c:v>159.99822976942195</c:v>
                </c:pt>
                <c:pt idx="26">
                  <c:v>173.10511417481601</c:v>
                </c:pt>
                <c:pt idx="27">
                  <c:v>185.09663472876304</c:v>
                </c:pt>
                <c:pt idx="28">
                  <c:v>195.36021855913407</c:v>
                </c:pt>
                <c:pt idx="29">
                  <c:v>203.46478352782731</c:v>
                </c:pt>
                <c:pt idx="30">
                  <c:v>209.24465495661508</c:v>
                </c:pt>
                <c:pt idx="31">
                  <c:v>212.82201762165766</c:v>
                </c:pt>
                <c:pt idx="32">
                  <c:v>214.56088609041154</c:v>
                </c:pt>
                <c:pt idx="33">
                  <c:v>214.96812047403114</c:v>
                </c:pt>
                <c:pt idx="34">
                  <c:v>214.57309381500215</c:v>
                </c:pt>
                <c:pt idx="35">
                  <c:v>213.82107694979914</c:v>
                </c:pt>
                <c:pt idx="36">
                  <c:v>213.00614612614561</c:v>
                </c:pt>
                <c:pt idx="37">
                  <c:v>212.25283544569777</c:v>
                </c:pt>
                <c:pt idx="38">
                  <c:v>211.53945505760589</c:v>
                </c:pt>
                <c:pt idx="39">
                  <c:v>210.74593008441786</c:v>
                </c:pt>
                <c:pt idx="40">
                  <c:v>209.70720463277064</c:v>
                </c:pt>
                <c:pt idx="41">
                  <c:v>208.25791863780734</c:v>
                </c:pt>
                <c:pt idx="42">
                  <c:v>206.26148347684034</c:v>
                </c:pt>
                <c:pt idx="43">
                  <c:v>203.62337073335237</c:v>
                </c:pt>
                <c:pt idx="44">
                  <c:v>200.29246859684301</c:v>
                </c:pt>
                <c:pt idx="45">
                  <c:v>196.25555690591426</c:v>
                </c:pt>
                <c:pt idx="46">
                  <c:v>191.52919391297178</c:v>
                </c:pt>
                <c:pt idx="47">
                  <c:v>186.15175133859285</c:v>
                </c:pt>
                <c:pt idx="48">
                  <c:v>180.17684659227197</c:v>
                </c:pt>
                <c:pt idx="49">
                  <c:v>173.668407191028</c:v>
                </c:pt>
                <c:pt idx="50">
                  <c:v>166.69709945275272</c:v>
                </c:pt>
                <c:pt idx="51">
                  <c:v>159.33771606236664</c:v>
                </c:pt>
                <c:pt idx="52">
                  <c:v>151.66716935849342</c:v>
                </c:pt>
                <c:pt idx="53">
                  <c:v>143.76284968470111</c:v>
                </c:pt>
                <c:pt idx="54">
                  <c:v>135.70121245527756</c:v>
                </c:pt>
                <c:pt idx="55">
                  <c:v>127.55653056811383</c:v>
                </c:pt>
                <c:pt idx="56">
                  <c:v>119.39979110526677</c:v>
                </c:pt>
                <c:pt idx="57">
                  <c:v>111.29773562045074</c:v>
                </c:pt>
                <c:pt idx="58">
                  <c:v>103.31205051990325</c:v>
                </c:pt>
                <c:pt idx="59">
                  <c:v>95.498714358664628</c:v>
                </c:pt>
                <c:pt idx="60">
                  <c:v>87.907506023502734</c:v>
                </c:pt>
                <c:pt idx="61">
                  <c:v>80.581673736437793</c:v>
                </c:pt>
                <c:pt idx="62">
                  <c:v>73.557760573369308</c:v>
                </c:pt>
                <c:pt idx="63">
                  <c:v>66.865578230424148</c:v>
                </c:pt>
                <c:pt idx="64">
                  <c:v>60.52831732586354</c:v>
                </c:pt>
                <c:pt idx="65">
                  <c:v>54.562779721008887</c:v>
                </c:pt>
                <c:pt idx="66">
                  <c:v>48.979716239278069</c:v>
                </c:pt>
                <c:pt idx="67">
                  <c:v>43.784251775255285</c:v>
                </c:pt>
                <c:pt idx="68">
                  <c:v>38.97637909999353</c:v>
                </c:pt>
                <c:pt idx="69">
                  <c:v>34.551502641583589</c:v>
                </c:pt>
                <c:pt idx="70">
                  <c:v>30.501014086513731</c:v>
                </c:pt>
                <c:pt idx="71">
                  <c:v>26.812882725747905</c:v>
                </c:pt>
                <c:pt idx="72">
                  <c:v>23.472244966530177</c:v>
                </c:pt>
                <c:pt idx="73">
                  <c:v>20.461979247209641</c:v>
                </c:pt>
                <c:pt idx="74">
                  <c:v>17.763254627160972</c:v>
                </c:pt>
                <c:pt idx="75">
                  <c:v>15.356043479668106</c:v>
                </c:pt>
                <c:pt idx="76">
                  <c:v>13.219590901984715</c:v>
                </c:pt>
                <c:pt idx="77">
                  <c:v>11.332835593278839</c:v>
                </c:pt>
                <c:pt idx="78">
                  <c:v>9.674778969611026</c:v>
                </c:pt>
                <c:pt idx="79">
                  <c:v>8.2248011308343845</c:v>
                </c:pt>
                <c:pt idx="80">
                  <c:v>6.9629239267487195</c:v>
                </c:pt>
                <c:pt idx="81">
                  <c:v>5.8700227622629564</c:v>
                </c:pt>
                <c:pt idx="82">
                  <c:v>4.9279899200421831</c:v>
                </c:pt>
                <c:pt idx="83">
                  <c:v>4.1198530622098239</c:v>
                </c:pt>
                <c:pt idx="84">
                  <c:v>3.4298532083093369</c:v>
                </c:pt>
                <c:pt idx="85">
                  <c:v>2.8434868912989759</c:v>
                </c:pt>
                <c:pt idx="86">
                  <c:v>2.3475173895174812</c:v>
                </c:pt>
                <c:pt idx="87">
                  <c:v>1.9299599473011324</c:v>
                </c:pt>
                <c:pt idx="88">
                  <c:v>1.580045759731481</c:v>
                </c:pt>
                <c:pt idx="89">
                  <c:v>1.2881692381754111</c:v>
                </c:pt>
                <c:pt idx="90">
                  <c:v>1.0458227226147239</c:v>
                </c:pt>
                <c:pt idx="91">
                  <c:v>0.84552239231906423</c:v>
                </c:pt>
                <c:pt idx="92">
                  <c:v>0.68072867369293821</c:v>
                </c:pt>
                <c:pt idx="93">
                  <c:v>0.54576397545760447</c:v>
                </c:pt>
                <c:pt idx="94">
                  <c:v>0.43573011553186602</c:v>
                </c:pt>
                <c:pt idx="95">
                  <c:v>0.34642735623469534</c:v>
                </c:pt>
                <c:pt idx="96">
                  <c:v>0.2742765463549427</c:v>
                </c:pt>
                <c:pt idx="97">
                  <c:v>0.21624548846267111</c:v>
                </c:pt>
                <c:pt idx="98">
                  <c:v>0.16978031277329628</c:v>
                </c:pt>
                <c:pt idx="99">
                  <c:v>0.132742347470025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25-944B-AFCE-6925E4EC0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094736"/>
        <c:axId val="939096368"/>
      </c:scatterChart>
      <c:valAx>
        <c:axId val="939094736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9096368"/>
        <c:crosses val="autoZero"/>
        <c:crossBetween val="midCat"/>
      </c:valAx>
      <c:valAx>
        <c:axId val="9390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909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Fallzahlen D RKI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5797335375772129E-2"/>
          <c:y val="7.3703066274756229E-2"/>
          <c:w val="0.90318827599185381"/>
          <c:h val="0.8833439172721959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'Fallzahlen D RKI'!$B$2:$B$101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'Fallzahlen D RKI'!$C$2:$C$101</c:f>
              <c:numCache>
                <c:formatCode>General</c:formatCode>
                <c:ptCount val="100"/>
                <c:pt idx="0">
                  <c:v>51</c:v>
                </c:pt>
                <c:pt idx="1">
                  <c:v>33</c:v>
                </c:pt>
                <c:pt idx="2">
                  <c:v>38</c:v>
                </c:pt>
                <c:pt idx="3">
                  <c:v>52</c:v>
                </c:pt>
                <c:pt idx="4">
                  <c:v>160</c:v>
                </c:pt>
                <c:pt idx="5">
                  <c:v>239</c:v>
                </c:pt>
                <c:pt idx="6">
                  <c:v>156</c:v>
                </c:pt>
                <c:pt idx="7">
                  <c:v>107</c:v>
                </c:pt>
                <c:pt idx="8">
                  <c:v>237</c:v>
                </c:pt>
                <c:pt idx="9">
                  <c:v>157</c:v>
                </c:pt>
                <c:pt idx="10">
                  <c:v>271</c:v>
                </c:pt>
                <c:pt idx="11">
                  <c:v>802</c:v>
                </c:pt>
                <c:pt idx="12">
                  <c:v>693</c:v>
                </c:pt>
                <c:pt idx="13">
                  <c:v>733</c:v>
                </c:pt>
                <c:pt idx="14">
                  <c:v>1043</c:v>
                </c:pt>
                <c:pt idx="15">
                  <c:v>1174</c:v>
                </c:pt>
                <c:pt idx="16">
                  <c:v>1144</c:v>
                </c:pt>
                <c:pt idx="17">
                  <c:v>1042</c:v>
                </c:pt>
                <c:pt idx="18">
                  <c:v>2801</c:v>
                </c:pt>
                <c:pt idx="19">
                  <c:v>2958</c:v>
                </c:pt>
                <c:pt idx="20">
                  <c:v>2705</c:v>
                </c:pt>
                <c:pt idx="21">
                  <c:v>1948</c:v>
                </c:pt>
                <c:pt idx="22">
                  <c:v>4062</c:v>
                </c:pt>
                <c:pt idx="23">
                  <c:v>4764</c:v>
                </c:pt>
                <c:pt idx="24">
                  <c:v>4118</c:v>
                </c:pt>
                <c:pt idx="25">
                  <c:v>4954</c:v>
                </c:pt>
                <c:pt idx="26">
                  <c:v>5780</c:v>
                </c:pt>
                <c:pt idx="27">
                  <c:v>6294</c:v>
                </c:pt>
                <c:pt idx="28">
                  <c:v>3965</c:v>
                </c:pt>
                <c:pt idx="29">
                  <c:v>4751</c:v>
                </c:pt>
                <c:pt idx="30">
                  <c:v>4615</c:v>
                </c:pt>
                <c:pt idx="31">
                  <c:v>5453</c:v>
                </c:pt>
                <c:pt idx="32">
                  <c:v>6156</c:v>
                </c:pt>
                <c:pt idx="33">
                  <c:v>6174</c:v>
                </c:pt>
                <c:pt idx="34">
                  <c:v>6082</c:v>
                </c:pt>
                <c:pt idx="35">
                  <c:v>5936</c:v>
                </c:pt>
                <c:pt idx="36">
                  <c:v>3677</c:v>
                </c:pt>
                <c:pt idx="37">
                  <c:v>3834</c:v>
                </c:pt>
                <c:pt idx="38">
                  <c:v>4003</c:v>
                </c:pt>
                <c:pt idx="39">
                  <c:v>4974</c:v>
                </c:pt>
                <c:pt idx="40">
                  <c:v>5323</c:v>
                </c:pt>
                <c:pt idx="41">
                  <c:v>4133</c:v>
                </c:pt>
                <c:pt idx="42">
                  <c:v>2821</c:v>
                </c:pt>
                <c:pt idx="43">
                  <c:v>2537</c:v>
                </c:pt>
                <c:pt idx="44">
                  <c:v>2082</c:v>
                </c:pt>
                <c:pt idx="45">
                  <c:v>2486</c:v>
                </c:pt>
                <c:pt idx="46">
                  <c:v>2866</c:v>
                </c:pt>
                <c:pt idx="47">
                  <c:v>3380</c:v>
                </c:pt>
                <c:pt idx="48">
                  <c:v>3609</c:v>
                </c:pt>
                <c:pt idx="49">
                  <c:v>2458</c:v>
                </c:pt>
                <c:pt idx="50">
                  <c:v>1775</c:v>
                </c:pt>
                <c:pt idx="51">
                  <c:v>1785</c:v>
                </c:pt>
                <c:pt idx="52">
                  <c:v>2237</c:v>
                </c:pt>
                <c:pt idx="53">
                  <c:v>2352</c:v>
                </c:pt>
                <c:pt idx="54">
                  <c:v>2337</c:v>
                </c:pt>
                <c:pt idx="55">
                  <c:v>2055</c:v>
                </c:pt>
                <c:pt idx="56">
                  <c:v>1737</c:v>
                </c:pt>
                <c:pt idx="57">
                  <c:v>1018</c:v>
                </c:pt>
                <c:pt idx="58">
                  <c:v>1144</c:v>
                </c:pt>
                <c:pt idx="59">
                  <c:v>1304</c:v>
                </c:pt>
                <c:pt idx="60">
                  <c:v>1478</c:v>
                </c:pt>
                <c:pt idx="61">
                  <c:v>1639</c:v>
                </c:pt>
                <c:pt idx="62">
                  <c:v>945</c:v>
                </c:pt>
                <c:pt idx="63">
                  <c:v>793</c:v>
                </c:pt>
                <c:pt idx="64">
                  <c:v>679</c:v>
                </c:pt>
                <c:pt idx="65">
                  <c:v>685</c:v>
                </c:pt>
                <c:pt idx="66">
                  <c:v>947</c:v>
                </c:pt>
                <c:pt idx="67">
                  <c:v>1284</c:v>
                </c:pt>
                <c:pt idx="68">
                  <c:v>1209</c:v>
                </c:pt>
                <c:pt idx="69">
                  <c:v>1251</c:v>
                </c:pt>
                <c:pt idx="70">
                  <c:v>667</c:v>
                </c:pt>
                <c:pt idx="71">
                  <c:v>357</c:v>
                </c:pt>
                <c:pt idx="72">
                  <c:v>933</c:v>
                </c:pt>
                <c:pt idx="73">
                  <c:v>798</c:v>
                </c:pt>
                <c:pt idx="74">
                  <c:v>933</c:v>
                </c:pt>
                <c:pt idx="75">
                  <c:v>913</c:v>
                </c:pt>
                <c:pt idx="76">
                  <c:v>620</c:v>
                </c:pt>
                <c:pt idx="77">
                  <c:v>583</c:v>
                </c:pt>
                <c:pt idx="78">
                  <c:v>342</c:v>
                </c:pt>
                <c:pt idx="79">
                  <c:v>513</c:v>
                </c:pt>
                <c:pt idx="80">
                  <c:v>797</c:v>
                </c:pt>
                <c:pt idx="81">
                  <c:v>745</c:v>
                </c:pt>
                <c:pt idx="82">
                  <c:v>460</c:v>
                </c:pt>
                <c:pt idx="83">
                  <c:v>638</c:v>
                </c:pt>
                <c:pt idx="84">
                  <c:v>431</c:v>
                </c:pt>
                <c:pt idx="85">
                  <c:v>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6E-2B4A-828B-BC477A71841E}"/>
            </c:ext>
          </c:extLst>
        </c:ser>
        <c:ser>
          <c:idx val="1"/>
          <c:order val="1"/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'Fallzahlen D RKI'!$B$2:$B$101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'Fallzahlen D RKI'!$D$2:$D$101</c:f>
              <c:numCache>
                <c:formatCode>General</c:formatCode>
                <c:ptCount val="100"/>
                <c:pt idx="0">
                  <c:v>59.300657926273729</c:v>
                </c:pt>
                <c:pt idx="1">
                  <c:v>72.216492297142125</c:v>
                </c:pt>
                <c:pt idx="2">
                  <c:v>88.345492053919756</c:v>
                </c:pt>
                <c:pt idx="3">
                  <c:v>108.56744781647657</c:v>
                </c:pt>
                <c:pt idx="4">
                  <c:v>133.97891977414696</c:v>
                </c:pt>
                <c:pt idx="5">
                  <c:v>165.92376308582487</c:v>
                </c:pt>
                <c:pt idx="6">
                  <c:v>206.01757707499058</c:v>
                </c:pt>
                <c:pt idx="7">
                  <c:v>256.16109920723153</c:v>
                </c:pt>
                <c:pt idx="8">
                  <c:v>318.5367005878287</c:v>
                </c:pt>
                <c:pt idx="9">
                  <c:v>395.58166217240876</c:v>
                </c:pt>
                <c:pt idx="10">
                  <c:v>489.93204213985814</c:v>
                </c:pt>
                <c:pt idx="11">
                  <c:v>604.33189804373831</c:v>
                </c:pt>
                <c:pt idx="12">
                  <c:v>741.50456665104912</c:v>
                </c:pt>
                <c:pt idx="13">
                  <c:v>903.98569955205676</c:v>
                </c:pt>
                <c:pt idx="14">
                  <c:v>1093.9217348476266</c:v>
                </c:pt>
                <c:pt idx="15">
                  <c:v>1312.8422136181584</c:v>
                </c:pt>
                <c:pt idx="16">
                  <c:v>1561.4193988343939</c:v>
                </c:pt>
                <c:pt idx="17">
                  <c:v>1839.2334304028548</c:v>
                </c:pt>
                <c:pt idx="18">
                  <c:v>2144.565043520869</c:v>
                </c:pt>
                <c:pt idx="19">
                  <c:v>2474.2399487193898</c:v>
                </c:pt>
                <c:pt idx="20">
                  <c:v>2823.5486636688943</c:v>
                </c:pt>
                <c:pt idx="21">
                  <c:v>3186.262448327589</c:v>
                </c:pt>
                <c:pt idx="22">
                  <c:v>3554.7598967161448</c:v>
                </c:pt>
                <c:pt idx="23">
                  <c:v>3920.2699535514175</c:v>
                </c:pt>
                <c:pt idx="24">
                  <c:v>4273.2263549719682</c:v>
                </c:pt>
                <c:pt idx="25">
                  <c:v>4603.7168303970466</c:v>
                </c:pt>
                <c:pt idx="26">
                  <c:v>4901.9992119136305</c:v>
                </c:pt>
                <c:pt idx="27">
                  <c:v>5159.0473416097229</c:v>
                </c:pt>
                <c:pt idx="28">
                  <c:v>5367.0836942905098</c:v>
                </c:pt>
                <c:pt idx="29">
                  <c:v>5520.0539599621416</c:v>
                </c:pt>
                <c:pt idx="30">
                  <c:v>5614.001961378839</c:v>
                </c:pt>
                <c:pt idx="31">
                  <c:v>5647.3110967395605</c:v>
                </c:pt>
                <c:pt idx="32">
                  <c:v>5620.7902356879258</c:v>
                </c:pt>
                <c:pt idx="33">
                  <c:v>5537.5963434831738</c:v>
                </c:pt>
                <c:pt idx="34">
                  <c:v>5403.001373428744</c:v>
                </c:pt>
                <c:pt idx="35">
                  <c:v>5224.0253278289592</c:v>
                </c:pt>
                <c:pt idx="36">
                  <c:v>5008.969150869003</c:v>
                </c:pt>
                <c:pt idx="37">
                  <c:v>4766.8889648095255</c:v>
                </c:pt>
                <c:pt idx="38">
                  <c:v>4507.0563287406767</c:v>
                </c:pt>
                <c:pt idx="39">
                  <c:v>4238.4475621181509</c:v>
                </c:pt>
                <c:pt idx="40">
                  <c:v>3969.2992332904896</c:v>
                </c:pt>
                <c:pt idx="41">
                  <c:v>3706.7576801248142</c:v>
                </c:pt>
                <c:pt idx="42">
                  <c:v>3456.6392524407752</c:v>
                </c:pt>
                <c:pt idx="43">
                  <c:v>3223.3063074715401</c:v>
                </c:pt>
                <c:pt idx="44">
                  <c:v>3009.6532162325561</c:v>
                </c:pt>
                <c:pt idx="45">
                  <c:v>2817.1878438064559</c:v>
                </c:pt>
                <c:pt idx="46">
                  <c:v>2646.1878560394439</c:v>
                </c:pt>
                <c:pt idx="47">
                  <c:v>2495.9080551055904</c:v>
                </c:pt>
                <c:pt idx="48">
                  <c:v>2364.8146298169963</c:v>
                </c:pt>
                <c:pt idx="49">
                  <c:v>2250.8242745376688</c:v>
                </c:pt>
                <c:pt idx="50">
                  <c:v>2151.5299266956058</c:v>
                </c:pt>
                <c:pt idx="51">
                  <c:v>2064.3996573381187</c:v>
                </c:pt>
                <c:pt idx="52">
                  <c:v>1986.9403114172208</c:v>
                </c:pt>
                <c:pt idx="53">
                  <c:v>1916.8222396106519</c:v>
                </c:pt>
                <c:pt idx="54">
                  <c:v>1851.9654641714958</c:v>
                </c:pt>
                <c:pt idx="55">
                  <c:v>1790.5906349888221</c:v>
                </c:pt>
                <c:pt idx="56">
                  <c:v>1731.2400884065692</c:v>
                </c:pt>
                <c:pt idx="57">
                  <c:v>1672.7752889835992</c:v>
                </c:pt>
                <c:pt idx="58">
                  <c:v>1614.3570767251438</c:v>
                </c:pt>
                <c:pt idx="59">
                  <c:v>1555.4146720896561</c:v>
                </c:pt>
                <c:pt idx="60">
                  <c:v>1495.6085303021619</c:v>
                </c:pt>
                <c:pt idx="61">
                  <c:v>1434.7910864755477</c:v>
                </c:pt>
                <c:pt idx="62">
                  <c:v>1372.9683557263804</c:v>
                </c:pt>
                <c:pt idx="63">
                  <c:v>1310.2643627288433</c:v>
                </c:pt>
                <c:pt idx="64">
                  <c:v>1246.8895415649795</c:v>
                </c:pt>
                <c:pt idx="65">
                  <c:v>1183.1135982816847</c:v>
                </c:pt>
                <c:pt idx="66">
                  <c:v>1119.2428643021806</c:v>
                </c:pt>
                <c:pt idx="67">
                  <c:v>1055.6018681997018</c:v>
                </c:pt>
                <c:pt idx="68">
                  <c:v>992.51868545884179</c:v>
                </c:pt>
                <c:pt idx="69">
                  <c:v>930.31355690451846</c:v>
                </c:pt>
                <c:pt idx="70">
                  <c:v>869.29026476187903</c:v>
                </c:pt>
                <c:pt idx="71">
                  <c:v>809.72979415121949</c:v>
                </c:pt>
                <c:pt idx="72">
                  <c:v>751.88586676425552</c:v>
                </c:pt>
                <c:pt idx="73">
                  <c:v>695.98199821097637</c:v>
                </c:pt>
                <c:pt idx="74">
                  <c:v>642.20979211452709</c:v>
                </c:pt>
                <c:pt idx="75">
                  <c:v>590.72823770338175</c:v>
                </c:pt>
                <c:pt idx="76">
                  <c:v>541.66382163561832</c:v>
                </c:pt>
                <c:pt idx="77">
                  <c:v>495.11129923978353</c:v>
                </c:pt>
                <c:pt idx="78">
                  <c:v>451.13499648691982</c:v>
                </c:pt>
                <c:pt idx="79">
                  <c:v>409.77053348320453</c:v>
                </c:pt>
                <c:pt idx="80">
                  <c:v>371.02687480143192</c:v>
                </c:pt>
                <c:pt idx="81">
                  <c:v>334.88862307553785</c:v>
                </c:pt>
                <c:pt idx="82">
                  <c:v>301.31848119741824</c:v>
                </c:pt>
                <c:pt idx="83">
                  <c:v>270.25981609714421</c:v>
                </c:pt>
                <c:pt idx="84">
                  <c:v>241.63926408474734</c:v>
                </c:pt>
                <c:pt idx="85">
                  <c:v>215.36932447135428</c:v>
                </c:pt>
                <c:pt idx="86">
                  <c:v>191.35089487047094</c:v>
                </c:pt>
                <c:pt idx="87">
                  <c:v>169.47570827333058</c:v>
                </c:pt>
                <c:pt idx="88">
                  <c:v>149.62863867245261</c:v>
                </c:pt>
                <c:pt idx="89">
                  <c:v>131.68984859816459</c:v>
                </c:pt>
                <c:pt idx="90">
                  <c:v>115.53675833036999</c:v>
                </c:pt>
                <c:pt idx="91">
                  <c:v>101.0458226417162</c:v>
                </c:pt>
                <c:pt idx="92">
                  <c:v>88.094106614218489</c:v>
                </c:pt>
                <c:pt idx="93">
                  <c:v>76.560657259814846</c:v>
                </c:pt>
                <c:pt idx="94">
                  <c:v>66.327672296494981</c:v>
                </c:pt>
                <c:pt idx="95">
                  <c:v>57.281471437690556</c:v>
                </c:pt>
                <c:pt idx="96">
                  <c:v>49.313278917845061</c:v>
                </c:pt>
                <c:pt idx="97">
                  <c:v>42.319828696800151</c:v>
                </c:pt>
                <c:pt idx="98">
                  <c:v>36.203805874081226</c:v>
                </c:pt>
                <c:pt idx="99">
                  <c:v>30.874139331808959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6E-2B4A-828B-BC477A71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094736"/>
        <c:axId val="939096368"/>
      </c:scatterChart>
      <c:valAx>
        <c:axId val="939094736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9096368"/>
        <c:crosses val="autoZero"/>
        <c:crossBetween val="midCat"/>
      </c:valAx>
      <c:valAx>
        <c:axId val="9390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909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Todesfälle/Tag D</a:t>
            </a:r>
            <a:r>
              <a:rPr lang="de-DE" baseline="0"/>
              <a:t> (ECDC)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'Todesfälle D ECDC'!$C$1</c:f>
              <c:strCache>
                <c:ptCount val="1"/>
                <c:pt idx="0">
                  <c:v>Todesfälle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'Todesfälle D ECDC'!$B$2:$B$100</c:f>
              <c:numCache>
                <c:formatCode>General</c:formatCode>
                <c:ptCount val="9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</c:numCache>
            </c:numRef>
          </c:xVal>
          <c:yVal>
            <c:numRef>
              <c:f>'Todesfälle D ECDC'!$C$2:$C$100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#,##0">
                  <c:v>2</c:v>
                </c:pt>
                <c:pt idx="15">
                  <c:v>0</c:v>
                </c:pt>
                <c:pt idx="16" formatCode="#,##0">
                  <c:v>1</c:v>
                </c:pt>
                <c:pt idx="17" formatCode="#,##0">
                  <c:v>2</c:v>
                </c:pt>
                <c:pt idx="18">
                  <c:v>0</c:v>
                </c:pt>
                <c:pt idx="19" formatCode="#,##0">
                  <c:v>3</c:v>
                </c:pt>
                <c:pt idx="20" formatCode="#,##0">
                  <c:v>4</c:v>
                </c:pt>
                <c:pt idx="21" formatCode="#,##0">
                  <c:v>1</c:v>
                </c:pt>
                <c:pt idx="22">
                  <c:v>0</c:v>
                </c:pt>
                <c:pt idx="23">
                  <c:v>0</c:v>
                </c:pt>
                <c:pt idx="24" formatCode="#,##0">
                  <c:v>30</c:v>
                </c:pt>
                <c:pt idx="25" formatCode="#,##0">
                  <c:v>2</c:v>
                </c:pt>
                <c:pt idx="26" formatCode="#,##0">
                  <c:v>22</c:v>
                </c:pt>
                <c:pt idx="27" formatCode="#,##0">
                  <c:v>27</c:v>
                </c:pt>
                <c:pt idx="28" formatCode="#,##0">
                  <c:v>32</c:v>
                </c:pt>
                <c:pt idx="29" formatCode="#,##0">
                  <c:v>23</c:v>
                </c:pt>
                <c:pt idx="30" formatCode="#,##0">
                  <c:v>49</c:v>
                </c:pt>
                <c:pt idx="31" formatCode="#,##0">
                  <c:v>55</c:v>
                </c:pt>
                <c:pt idx="32" formatCode="#,##0">
                  <c:v>72</c:v>
                </c:pt>
                <c:pt idx="33" formatCode="#,##0">
                  <c:v>64</c:v>
                </c:pt>
                <c:pt idx="34" formatCode="#,##0">
                  <c:v>66</c:v>
                </c:pt>
                <c:pt idx="35" formatCode="#,##0">
                  <c:v>128</c:v>
                </c:pt>
                <c:pt idx="36" formatCode="#,##0">
                  <c:v>149</c:v>
                </c:pt>
                <c:pt idx="37" formatCode="#,##0">
                  <c:v>140</c:v>
                </c:pt>
                <c:pt idx="38" formatCode="#,##0">
                  <c:v>145</c:v>
                </c:pt>
                <c:pt idx="39" formatCode="#,##0">
                  <c:v>141</c:v>
                </c:pt>
                <c:pt idx="40" formatCode="#,##0">
                  <c:v>184</c:v>
                </c:pt>
                <c:pt idx="41" formatCode="#,##0">
                  <c:v>92</c:v>
                </c:pt>
                <c:pt idx="42" formatCode="#,##0">
                  <c:v>173</c:v>
                </c:pt>
                <c:pt idx="43" formatCode="#,##0">
                  <c:v>254</c:v>
                </c:pt>
                <c:pt idx="44" formatCode="#,##0">
                  <c:v>246</c:v>
                </c:pt>
                <c:pt idx="45" formatCode="#,##0">
                  <c:v>266</c:v>
                </c:pt>
                <c:pt idx="46" formatCode="#,##0">
                  <c:v>171</c:v>
                </c:pt>
                <c:pt idx="47" formatCode="#,##0">
                  <c:v>129</c:v>
                </c:pt>
                <c:pt idx="48" formatCode="#,##0">
                  <c:v>126</c:v>
                </c:pt>
                <c:pt idx="49" formatCode="#,##0">
                  <c:v>170</c:v>
                </c:pt>
                <c:pt idx="50" formatCode="#,##0">
                  <c:v>285</c:v>
                </c:pt>
                <c:pt idx="51" formatCode="#,##0">
                  <c:v>315</c:v>
                </c:pt>
                <c:pt idx="52" formatCode="#,##0">
                  <c:v>299</c:v>
                </c:pt>
                <c:pt idx="53" formatCode="#,##0">
                  <c:v>242</c:v>
                </c:pt>
                <c:pt idx="54" formatCode="#,##0">
                  <c:v>184</c:v>
                </c:pt>
                <c:pt idx="55" formatCode="#,##0">
                  <c:v>110</c:v>
                </c:pt>
                <c:pt idx="56" formatCode="#,##0">
                  <c:v>194</c:v>
                </c:pt>
                <c:pt idx="57" formatCode="#,##0">
                  <c:v>281</c:v>
                </c:pt>
                <c:pt idx="58" formatCode="#,##0">
                  <c:v>215</c:v>
                </c:pt>
                <c:pt idx="59" formatCode="#,##0">
                  <c:v>227</c:v>
                </c:pt>
                <c:pt idx="60">
                  <c:v>179</c:v>
                </c:pt>
                <c:pt idx="61">
                  <c:v>140</c:v>
                </c:pt>
                <c:pt idx="62">
                  <c:v>110</c:v>
                </c:pt>
                <c:pt idx="63">
                  <c:v>163</c:v>
                </c:pt>
                <c:pt idx="64">
                  <c:v>202</c:v>
                </c:pt>
                <c:pt idx="65">
                  <c:v>173</c:v>
                </c:pt>
                <c:pt idx="66">
                  <c:v>0</c:v>
                </c:pt>
                <c:pt idx="67">
                  <c:v>287</c:v>
                </c:pt>
                <c:pt idx="68">
                  <c:v>74</c:v>
                </c:pt>
                <c:pt idx="69">
                  <c:v>43</c:v>
                </c:pt>
                <c:pt idx="70">
                  <c:v>139</c:v>
                </c:pt>
                <c:pt idx="71">
                  <c:v>165</c:v>
                </c:pt>
                <c:pt idx="72">
                  <c:v>123</c:v>
                </c:pt>
                <c:pt idx="73">
                  <c:v>147</c:v>
                </c:pt>
                <c:pt idx="74">
                  <c:v>103</c:v>
                </c:pt>
                <c:pt idx="75">
                  <c:v>26</c:v>
                </c:pt>
                <c:pt idx="76">
                  <c:v>22</c:v>
                </c:pt>
                <c:pt idx="77">
                  <c:v>116</c:v>
                </c:pt>
                <c:pt idx="78">
                  <c:v>101</c:v>
                </c:pt>
                <c:pt idx="79">
                  <c:v>89</c:v>
                </c:pt>
                <c:pt idx="80">
                  <c:v>101</c:v>
                </c:pt>
                <c:pt idx="81">
                  <c:v>57</c:v>
                </c:pt>
                <c:pt idx="82">
                  <c:v>33</c:v>
                </c:pt>
                <c:pt idx="83">
                  <c:v>21</c:v>
                </c:pt>
                <c:pt idx="84">
                  <c:v>72</c:v>
                </c:pt>
                <c:pt idx="85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61-3043-809C-CFAEE0EE3E07}"/>
            </c:ext>
          </c:extLst>
        </c:ser>
        <c:ser>
          <c:idx val="1"/>
          <c:order val="1"/>
          <c:tx>
            <c:strRef>
              <c:f>'Todesfälle D ECDC'!$D$1</c:f>
              <c:strCache>
                <c:ptCount val="1"/>
                <c:pt idx="0">
                  <c:v>Fit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'Todesfälle D ECDC'!$B$2:$B$100</c:f>
              <c:numCache>
                <c:formatCode>General</c:formatCode>
                <c:ptCount val="9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</c:numCache>
            </c:numRef>
          </c:xVal>
          <c:yVal>
            <c:numRef>
              <c:f>'Todesfälle D ECDC'!$D$2:$D$100</c:f>
              <c:numCache>
                <c:formatCode>General</c:formatCode>
                <c:ptCount val="99"/>
                <c:pt idx="0">
                  <c:v>5.6623696868927667E-2</c:v>
                </c:pt>
                <c:pt idx="1">
                  <c:v>7.7915483492851392E-2</c:v>
                </c:pt>
                <c:pt idx="2">
                  <c:v>0.10654639846060074</c:v>
                </c:pt>
                <c:pt idx="3">
                  <c:v>0.14479155509720615</c:v>
                </c:pt>
                <c:pt idx="4">
                  <c:v>0.19554069099514182</c:v>
                </c:pt>
                <c:pt idx="5">
                  <c:v>0.26243424956914568</c:v>
                </c:pt>
                <c:pt idx="6">
                  <c:v>0.350020382332413</c:v>
                </c:pt>
                <c:pt idx="7">
                  <c:v>0.4639333693820929</c:v>
                </c:pt>
                <c:pt idx="8">
                  <c:v>0.61109304644846218</c:v>
                </c:pt>
                <c:pt idx="9">
                  <c:v>0.79992363187825444</c:v>
                </c:pt>
                <c:pt idx="10">
                  <c:v>1.0405888471120912</c:v>
                </c:pt>
                <c:pt idx="11">
                  <c:v>1.3452384160989457</c:v>
                </c:pt>
                <c:pt idx="12">
                  <c:v>1.7282589300309008</c:v>
                </c:pt>
                <c:pt idx="13">
                  <c:v>2.2065197172829198</c:v>
                </c:pt>
                <c:pt idx="14">
                  <c:v>2.7996018388900317</c:v>
                </c:pt>
                <c:pt idx="15">
                  <c:v>3.5299957461331877</c:v>
                </c:pt>
                <c:pt idx="16">
                  <c:v>4.423250633875373</c:v>
                </c:pt>
                <c:pt idx="17">
                  <c:v>5.5080562816189804</c:v>
                </c:pt>
                <c:pt idx="18">
                  <c:v>6.8162364056516402</c:v>
                </c:pt>
                <c:pt idx="19">
                  <c:v>8.3826314855631736</c:v>
                </c:pt>
                <c:pt idx="20">
                  <c:v>10.244848924178571</c:v>
                </c:pt>
                <c:pt idx="21">
                  <c:v>12.442859494954099</c:v>
                </c:pt>
                <c:pt idx="22">
                  <c:v>15.018421545130481</c:v>
                </c:pt>
                <c:pt idx="23">
                  <c:v>18.01431853078563</c:v>
                </c:pt>
                <c:pt idx="24">
                  <c:v>21.473401266333916</c:v>
                </c:pt>
                <c:pt idx="25">
                  <c:v>25.437433788057902</c:v>
                </c:pt>
                <c:pt idx="26">
                  <c:v>29.94575085707384</c:v>
                </c:pt>
                <c:pt idx="27">
                  <c:v>35.033745629680446</c:v>
                </c:pt>
                <c:pt idx="28">
                  <c:v>40.731217531079494</c:v>
                </c:pt>
                <c:pt idx="29">
                  <c:v>47.060622372033052</c:v>
                </c:pt>
                <c:pt idx="30">
                  <c:v>54.035278610253634</c:v>
                </c:pt>
                <c:pt idx="31">
                  <c:v>61.657594639557146</c:v>
                </c:pt>
                <c:pt idx="32">
                  <c:v>69.91739128429198</c:v>
                </c:pt>
                <c:pt idx="33">
                  <c:v>78.790400460575711</c:v>
                </c:pt>
                <c:pt idx="34">
                  <c:v>88.237024455095991</c:v>
                </c:pt>
                <c:pt idx="35">
                  <c:v>98.201439784798069</c:v>
                </c:pt>
                <c:pt idx="36">
                  <c:v>108.61112462151851</c:v>
                </c:pt>
                <c:pt idx="37">
                  <c:v>119.37687900612825</c:v>
                </c:pt>
                <c:pt idx="38">
                  <c:v>130.39339252558565</c:v>
                </c:pt>
                <c:pt idx="39">
                  <c:v>141.54039508380524</c:v>
                </c:pt>
                <c:pt idx="40">
                  <c:v>152.68440349005601</c:v>
                </c:pt>
                <c:pt idx="41">
                  <c:v>163.68105076037989</c:v>
                </c:pt>
                <c:pt idx="42">
                  <c:v>174.37795750403788</c:v>
                </c:pt>
                <c:pt idx="43">
                  <c:v>184.61807699593066</c:v>
                </c:pt>
                <c:pt idx="44">
                  <c:v>194.24341910398479</c:v>
                </c:pt>
                <c:pt idx="45">
                  <c:v>203.09903477272886</c:v>
                </c:pt>
                <c:pt idx="46">
                  <c:v>211.03712381271777</c:v>
                </c:pt>
                <c:pt idx="47">
                  <c:v>217.92111567524159</c:v>
                </c:pt>
                <c:pt idx="48">
                  <c:v>223.62956677424711</c:v>
                </c:pt>
                <c:pt idx="49">
                  <c:v>228.05971943961308</c:v>
                </c:pt>
                <c:pt idx="50">
                  <c:v>231.13057698500259</c:v>
                </c:pt>
                <c:pt idx="51">
                  <c:v>232.78536640440512</c:v>
                </c:pt>
                <c:pt idx="52">
                  <c:v>232.99328415576039</c:v>
                </c:pt>
                <c:pt idx="53">
                  <c:v>231.75045021733351</c:v>
                </c:pt>
                <c:pt idx="54">
                  <c:v>229.08002970528023</c:v>
                </c:pt>
                <c:pt idx="55">
                  <c:v>225.03151838332514</c:v>
                </c:pt>
                <c:pt idx="56">
                  <c:v>219.67922734325052</c:v>
                </c:pt>
                <c:pt idx="57">
                  <c:v>213.12004303971543</c:v>
                </c:pt>
                <c:pt idx="58">
                  <c:v>205.47058379491926</c:v>
                </c:pt>
                <c:pt idx="59">
                  <c:v>196.86392779923085</c:v>
                </c:pt>
                <c:pt idx="60">
                  <c:v>187.44615814363448</c:v>
                </c:pt>
                <c:pt idx="61">
                  <c:v>177.37306447579763</c:v>
                </c:pt>
                <c:pt idx="62">
                  <c:v>166.80745540683958</c:v>
                </c:pt>
                <c:pt idx="63">
                  <c:v>155.91764052979542</c:v>
                </c:pt>
                <c:pt idx="64">
                  <c:v>144.87765662788837</c:v>
                </c:pt>
                <c:pt idx="65">
                  <c:v>133.86959905241758</c:v>
                </c:pt>
                <c:pt idx="66">
                  <c:v>123.08779940377589</c:v>
                </c:pt>
                <c:pt idx="67">
                  <c:v>112.74344240157707</c:v>
                </c:pt>
                <c:pt idx="68">
                  <c:v>103.06663511980025</c:v>
                </c:pt>
                <c:pt idx="69">
                  <c:v>94.30142654755069</c:v>
                </c:pt>
                <c:pt idx="70">
                  <c:v>86.688775476853309</c:v>
                </c:pt>
                <c:pt idx="71">
                  <c:v>80.434140753066231</c:v>
                </c:pt>
                <c:pt idx="72">
                  <c:v>75.660964595006135</c:v>
                </c:pt>
                <c:pt idx="73">
                  <c:v>72.35833864016243</c:v>
                </c:pt>
                <c:pt idx="74">
                  <c:v>70.338311093285881</c:v>
                </c:pt>
                <c:pt idx="75">
                  <c:v>69.22193983488944</c:v>
                </c:pt>
                <c:pt idx="76">
                  <c:v>68.469799499389353</c:v>
                </c:pt>
                <c:pt idx="77">
                  <c:v>67.461063548515071</c:v>
                </c:pt>
                <c:pt idx="78">
                  <c:v>65.608360662889382</c:v>
                </c:pt>
                <c:pt idx="79">
                  <c:v>62.479876730486339</c:v>
                </c:pt>
                <c:pt idx="80">
                  <c:v>57.893131977643961</c:v>
                </c:pt>
                <c:pt idx="81">
                  <c:v>51.951023808926379</c:v>
                </c:pt>
                <c:pt idx="82">
                  <c:v>45.008733344389334</c:v>
                </c:pt>
                <c:pt idx="83">
                  <c:v>37.582842483227353</c:v>
                </c:pt>
                <c:pt idx="84">
                  <c:v>30.23201454609152</c:v>
                </c:pt>
                <c:pt idx="85">
                  <c:v>23.444750428951565</c:v>
                </c:pt>
                <c:pt idx="86">
                  <c:v>17.562687878745571</c:v>
                </c:pt>
                <c:pt idx="87">
                  <c:v>12.752181096247593</c:v>
                </c:pt>
                <c:pt idx="88">
                  <c:v>9.0199748373186743</c:v>
                </c:pt>
                <c:pt idx="89">
                  <c:v>6.2572007394670717</c:v>
                </c:pt>
                <c:pt idx="90">
                  <c:v>4.2925299627023144</c:v>
                </c:pt>
                <c:pt idx="91">
                  <c:v>2.9389692552164526</c:v>
                </c:pt>
                <c:pt idx="92">
                  <c:v>2.0259666076084759</c:v>
                </c:pt>
                <c:pt idx="93">
                  <c:v>1.415525897878732</c:v>
                </c:pt>
                <c:pt idx="94">
                  <c:v>1.0056446981479186</c:v>
                </c:pt>
                <c:pt idx="95">
                  <c:v>0.72608685259239758</c:v>
                </c:pt>
                <c:pt idx="96">
                  <c:v>0.53102534931321488</c:v>
                </c:pt>
                <c:pt idx="97">
                  <c:v>0.39160099290529993</c:v>
                </c:pt>
                <c:pt idx="98">
                  <c:v>0.28988782304818461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61-3043-809C-CFAEE0EE3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85151"/>
        <c:axId val="141471631"/>
      </c:scatterChart>
      <c:valAx>
        <c:axId val="140785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1471631"/>
        <c:crosses val="autoZero"/>
        <c:crossBetween val="midCat"/>
      </c:valAx>
      <c:valAx>
        <c:axId val="14147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0785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Fallzahlen D (JHU)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'Fallzahlen D JHU'!$C$1</c:f>
              <c:strCache>
                <c:ptCount val="1"/>
                <c:pt idx="0">
                  <c:v>Fälle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'Fallzahlen D JHU'!$B$2:$B$120</c:f>
              <c:numCache>
                <c:formatCode>General</c:formatCode>
                <c:ptCount val="1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</c:numCache>
            </c:numRef>
          </c:xVal>
          <c:yVal>
            <c:numRef>
              <c:f>'Fallzahlen D JHU'!$C$2:$C$120</c:f>
              <c:numCache>
                <c:formatCode>#,##0</c:formatCode>
                <c:ptCount val="119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25</c:v>
                </c:pt>
                <c:pt idx="32">
                  <c:v>11</c:v>
                </c:pt>
                <c:pt idx="33">
                  <c:v>51</c:v>
                </c:pt>
                <c:pt idx="34">
                  <c:v>35</c:v>
                </c:pt>
                <c:pt idx="35">
                  <c:v>38</c:v>
                </c:pt>
                <c:pt idx="36">
                  <c:v>59</c:v>
                </c:pt>
                <c:pt idx="37">
                  <c:v>283</c:v>
                </c:pt>
                <c:pt idx="38">
                  <c:v>125</c:v>
                </c:pt>
                <c:pt idx="39">
                  <c:v>130</c:v>
                </c:pt>
                <c:pt idx="40">
                  <c:v>240</c:v>
                </c:pt>
                <c:pt idx="41">
                  <c:v>184</c:v>
                </c:pt>
                <c:pt idx="42">
                  <c:v>341</c:v>
                </c:pt>
                <c:pt idx="43">
                  <c:v>401</c:v>
                </c:pt>
                <c:pt idx="44">
                  <c:v>779</c:v>
                </c:pt>
                <c:pt idx="45">
                  <c:v>930</c:v>
                </c:pt>
                <c:pt idx="46">
                  <c:v>924</c:v>
                </c:pt>
                <c:pt idx="47">
                  <c:v>1214</c:v>
                </c:pt>
                <c:pt idx="48">
                  <c:v>1459</c:v>
                </c:pt>
                <c:pt idx="49">
                  <c:v>2095</c:v>
                </c:pt>
                <c:pt idx="50">
                  <c:v>2960</c:v>
                </c:pt>
                <c:pt idx="51">
                  <c:v>2993</c:v>
                </c:pt>
                <c:pt idx="52">
                  <c:v>4528</c:v>
                </c:pt>
                <c:pt idx="53">
                  <c:v>2516</c:v>
                </c:pt>
                <c:pt idx="54">
                  <c:v>2509</c:v>
                </c:pt>
                <c:pt idx="55">
                  <c:v>4183</c:v>
                </c:pt>
                <c:pt idx="56">
                  <c:v>3935</c:v>
                </c:pt>
                <c:pt idx="57">
                  <c:v>4332</c:v>
                </c:pt>
                <c:pt idx="58">
                  <c:v>6615</c:v>
                </c:pt>
                <c:pt idx="59">
                  <c:v>6933</c:v>
                </c:pt>
                <c:pt idx="60">
                  <c:v>6825</c:v>
                </c:pt>
                <c:pt idx="61">
                  <c:v>4740</c:v>
                </c:pt>
                <c:pt idx="62">
                  <c:v>4450</c:v>
                </c:pt>
                <c:pt idx="63">
                  <c:v>4923</c:v>
                </c:pt>
                <c:pt idx="64">
                  <c:v>6173</c:v>
                </c:pt>
                <c:pt idx="65">
                  <c:v>6813</c:v>
                </c:pt>
                <c:pt idx="66">
                  <c:v>6365</c:v>
                </c:pt>
                <c:pt idx="67">
                  <c:v>4933</c:v>
                </c:pt>
                <c:pt idx="68">
                  <c:v>4031</c:v>
                </c:pt>
                <c:pt idx="69">
                  <c:v>3252</c:v>
                </c:pt>
                <c:pt idx="70">
                  <c:v>4288</c:v>
                </c:pt>
                <c:pt idx="71">
                  <c:v>5633</c:v>
                </c:pt>
                <c:pt idx="72">
                  <c:v>4939</c:v>
                </c:pt>
                <c:pt idx="73">
                  <c:v>3936</c:v>
                </c:pt>
                <c:pt idx="74">
                  <c:v>3281</c:v>
                </c:pt>
                <c:pt idx="75">
                  <c:v>2402</c:v>
                </c:pt>
                <c:pt idx="76">
                  <c:v>2218</c:v>
                </c:pt>
                <c:pt idx="77">
                  <c:v>2138</c:v>
                </c:pt>
                <c:pt idx="78">
                  <c:v>2543</c:v>
                </c:pt>
                <c:pt idx="79">
                  <c:v>2945</c:v>
                </c:pt>
                <c:pt idx="80">
                  <c:v>3699</c:v>
                </c:pt>
                <c:pt idx="81">
                  <c:v>2327</c:v>
                </c:pt>
                <c:pt idx="82">
                  <c:v>2018</c:v>
                </c:pt>
                <c:pt idx="83">
                  <c:v>1323</c:v>
                </c:pt>
                <c:pt idx="84">
                  <c:v>1388</c:v>
                </c:pt>
                <c:pt idx="85">
                  <c:v>2195</c:v>
                </c:pt>
                <c:pt idx="86">
                  <c:v>2481</c:v>
                </c:pt>
                <c:pt idx="87">
                  <c:v>1870</c:v>
                </c:pt>
                <c:pt idx="88">
                  <c:v>1514</c:v>
                </c:pt>
                <c:pt idx="89">
                  <c:v>1257</c:v>
                </c:pt>
                <c:pt idx="90" formatCode="General">
                  <c:v>988</c:v>
                </c:pt>
                <c:pt idx="91">
                  <c:v>1154</c:v>
                </c:pt>
                <c:pt idx="92">
                  <c:v>1627</c:v>
                </c:pt>
                <c:pt idx="93">
                  <c:v>1470</c:v>
                </c:pt>
                <c:pt idx="94">
                  <c:v>1068</c:v>
                </c:pt>
                <c:pt idx="95" formatCode="General">
                  <c:v>890</c:v>
                </c:pt>
                <c:pt idx="96" formatCode="General">
                  <c:v>697</c:v>
                </c:pt>
                <c:pt idx="97" formatCode="General">
                  <c:v>488</c:v>
                </c:pt>
                <c:pt idx="98" formatCode="General">
                  <c:v>855</c:v>
                </c:pt>
                <c:pt idx="99">
                  <c:v>1155</c:v>
                </c:pt>
                <c:pt idx="100">
                  <c:v>1268</c:v>
                </c:pt>
                <c:pt idx="101">
                  <c:v>1158</c:v>
                </c:pt>
                <c:pt idx="102" formatCode="General">
                  <c:v>736</c:v>
                </c:pt>
                <c:pt idx="103" formatCode="General">
                  <c:v>555</c:v>
                </c:pt>
                <c:pt idx="104" formatCode="General">
                  <c:v>697</c:v>
                </c:pt>
                <c:pt idx="105" formatCode="General">
                  <c:v>595</c:v>
                </c:pt>
                <c:pt idx="106" formatCode="General">
                  <c:v>927</c:v>
                </c:pt>
                <c:pt idx="107" formatCode="General">
                  <c:v>877</c:v>
                </c:pt>
                <c:pt idx="108" formatCode="General">
                  <c:v>724</c:v>
                </c:pt>
                <c:pt idx="109" formatCode="General">
                  <c:v>545</c:v>
                </c:pt>
                <c:pt idx="110" formatCode="General">
                  <c:v>407</c:v>
                </c:pt>
                <c:pt idx="111" formatCode="General">
                  <c:v>638</c:v>
                </c:pt>
                <c:pt idx="112" formatCode="General">
                  <c:v>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47-C447-94FE-9157B0CF833F}"/>
            </c:ext>
          </c:extLst>
        </c:ser>
        <c:ser>
          <c:idx val="1"/>
          <c:order val="1"/>
          <c:tx>
            <c:strRef>
              <c:f>'Fallzahlen D JHU'!$D$1</c:f>
              <c:strCache>
                <c:ptCount val="1"/>
                <c:pt idx="0">
                  <c:v>Fit 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'Fallzahlen D JHU'!$B$2:$B$120</c:f>
              <c:numCache>
                <c:formatCode>General</c:formatCode>
                <c:ptCount val="1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</c:numCache>
            </c:numRef>
          </c:xVal>
          <c:yVal>
            <c:numRef>
              <c:f>'Fallzahlen D JHU'!$D$2:$D$120</c:f>
              <c:numCache>
                <c:formatCode>General</c:formatCode>
                <c:ptCount val="119"/>
                <c:pt idx="0">
                  <c:v>3.630109102733959E-2</c:v>
                </c:pt>
                <c:pt idx="1">
                  <c:v>4.7408515650120837E-2</c:v>
                </c:pt>
                <c:pt idx="2">
                  <c:v>6.1707813454359411E-2</c:v>
                </c:pt>
                <c:pt idx="3">
                  <c:v>8.0051822878586268E-2</c:v>
                </c:pt>
                <c:pt idx="4">
                  <c:v>0.10350225226290677</c:v>
                </c:pt>
                <c:pt idx="5">
                  <c:v>0.13337556259877115</c:v>
                </c:pt>
                <c:pt idx="6">
                  <c:v>0.17129757833910067</c:v>
                </c:pt>
                <c:pt idx="7">
                  <c:v>0.21926818640180762</c:v>
                </c:pt>
                <c:pt idx="8">
                  <c:v>0.27973765657945138</c:v>
                </c:pt>
                <c:pt idx="9">
                  <c:v>0.35569633014370022</c:v>
                </c:pt>
                <c:pt idx="10">
                  <c:v>0.45077970873748746</c:v>
                </c:pt>
                <c:pt idx="11">
                  <c:v>0.56939138733121752</c:v>
                </c:pt>
                <c:pt idx="12">
                  <c:v>0.71684690483645375</c:v>
                </c:pt>
                <c:pt idx="13">
                  <c:v>0.89954258246075292</c:v>
                </c:pt>
                <c:pt idx="14">
                  <c:v>1.1251550155045458</c:v>
                </c:pt>
                <c:pt idx="15">
                  <c:v>1.4028794309689137</c:v>
                </c:pt>
                <c:pt idx="16">
                  <c:v>1.7437191361916544</c:v>
                </c:pt>
                <c:pt idx="17">
                  <c:v>2.1608444903562862</c:v>
                </c:pt>
                <c:pt idx="18">
                  <c:v>2.6700492193100076</c:v>
                </c:pt>
                <c:pt idx="19">
                  <c:v>3.2903457477420393</c:v>
                </c:pt>
                <c:pt idx="20">
                  <c:v>4.0447611190169814</c:v>
                </c:pt>
                <c:pt idx="21">
                  <c:v>4.9614228184997433</c:v>
                </c:pt>
                <c:pt idx="22">
                  <c:v>6.0750612756511115</c:v>
                </c:pt>
                <c:pt idx="23">
                  <c:v>7.4291045911757791</c:v>
                </c:pt>
                <c:pt idx="24">
                  <c:v>9.0786019211810682</c:v>
                </c:pt>
                <c:pt idx="25">
                  <c:v>11.094284191333815</c:v>
                </c:pt>
                <c:pt idx="26">
                  <c:v>13.568151073304922</c:v>
                </c:pt>
                <c:pt idx="27">
                  <c:v>16.621054304051412</c:v>
                </c:pt>
                <c:pt idx="28">
                  <c:v>20.412817262564406</c:v>
                </c:pt>
                <c:pt idx="29">
                  <c:v>25.155470854366815</c:v>
                </c:pt>
                <c:pt idx="30">
                  <c:v>31.130171057329548</c:v>
                </c:pt>
                <c:pt idx="31">
                  <c:v>38.708262516143712</c:v>
                </c:pt>
                <c:pt idx="32">
                  <c:v>48.376729598443099</c:v>
                </c:pt>
                <c:pt idx="33">
                  <c:v>60.767895367414958</c:v>
                </c:pt>
                <c:pt idx="34">
                  <c:v>76.692660225631471</c:v>
                </c:pt>
                <c:pt idx="35">
                  <c:v>97.175800808656291</c:v>
                </c:pt>
                <c:pt idx="36">
                  <c:v>123.4908869014439</c:v>
                </c:pt>
                <c:pt idx="37">
                  <c:v>157.19126712796964</c:v>
                </c:pt>
                <c:pt idx="38">
                  <c:v>200.1324162177537</c:v>
                </c:pt>
                <c:pt idx="39">
                  <c:v>254.47987184494468</c:v>
                </c:pt>
                <c:pt idx="40">
                  <c:v>322.69620959503396</c:v>
                </c:pt>
                <c:pt idx="41">
                  <c:v>407.50023804111538</c:v>
                </c:pt>
                <c:pt idx="42">
                  <c:v>511.79208005386431</c:v>
                </c:pt>
                <c:pt idx="43">
                  <c:v>638.53925274353503</c:v>
                </c:pt>
                <c:pt idx="44">
                  <c:v>790.62140600957969</c:v>
                </c:pt>
                <c:pt idx="45">
                  <c:v>970.63504647339255</c:v>
                </c:pt>
                <c:pt idx="46">
                  <c:v>1180.664212689082</c:v>
                </c:pt>
                <c:pt idx="47">
                  <c:v>1422.0283395291403</c:v>
                </c:pt>
                <c:pt idx="48">
                  <c:v>1695.0239211524683</c:v>
                </c:pt>
                <c:pt idx="49">
                  <c:v>1998.6813587024735</c:v>
                </c:pt>
                <c:pt idx="50">
                  <c:v>2330.5617764331655</c:v>
                </c:pt>
                <c:pt idx="51">
                  <c:v>2686.619838632806</c:v>
                </c:pt>
                <c:pt idx="52">
                  <c:v>3061.1570719632491</c:v>
                </c:pt>
                <c:pt idx="53">
                  <c:v>3446.8855392702626</c:v>
                </c:pt>
                <c:pt idx="54">
                  <c:v>3835.1139510377943</c:v>
                </c:pt>
                <c:pt idx="55">
                  <c:v>4216.0579185319557</c:v>
                </c:pt>
                <c:pt idx="56">
                  <c:v>4579.263977213418</c:v>
                </c:pt>
                <c:pt idx="57">
                  <c:v>4914.1245427254707</c:v>
                </c:pt>
                <c:pt idx="58">
                  <c:v>5210.4496305611046</c:v>
                </c:pt>
                <c:pt idx="59">
                  <c:v>5459.0525164188075</c:v>
                </c:pt>
                <c:pt idx="60">
                  <c:v>5652.3018619729664</c:v>
                </c:pt>
                <c:pt idx="61">
                  <c:v>5784.5930669011595</c:v>
                </c:pt>
                <c:pt idx="62">
                  <c:v>5852.6970135187203</c:v>
                </c:pt>
                <c:pt idx="63">
                  <c:v>5855.9545402380445</c:v>
                </c:pt>
                <c:pt idx="64">
                  <c:v>5796.2988495363788</c:v>
                </c:pt>
                <c:pt idx="65">
                  <c:v>5678.104034377915</c:v>
                </c:pt>
                <c:pt idx="66">
                  <c:v>5507.8740989150947</c:v>
                </c:pt>
                <c:pt idx="67">
                  <c:v>5293.8013285892339</c:v>
                </c:pt>
                <c:pt idx="68">
                  <c:v>5045.2339528925695</c:v>
                </c:pt>
                <c:pt idx="69">
                  <c:v>4772.0995466361146</c:v>
                </c:pt>
                <c:pt idx="70">
                  <c:v>4484.3319775652053</c:v>
                </c:pt>
                <c:pt idx="71">
                  <c:v>4191.3460643327007</c:v>
                </c:pt>
                <c:pt idx="72">
                  <c:v>3901.5962255201243</c:v>
                </c:pt>
                <c:pt idx="73">
                  <c:v>3622.2445245340405</c:v>
                </c:pt>
                <c:pt idx="74">
                  <c:v>3358.9511618463621</c:v>
                </c:pt>
                <c:pt idx="75">
                  <c:v>3115.7881840820205</c:v>
                </c:pt>
                <c:pt idx="76">
                  <c:v>2895.266335674396</c:v>
                </c:pt>
                <c:pt idx="77">
                  <c:v>2698.4565931778143</c:v>
                </c:pt>
                <c:pt idx="78">
                  <c:v>2525.182574878274</c:v>
                </c:pt>
                <c:pt idx="79">
                  <c:v>2374.2578332257422</c:v>
                </c:pt>
                <c:pt idx="80">
                  <c:v>2243.7427359734288</c:v>
                </c:pt>
                <c:pt idx="81">
                  <c:v>2131.1986448358425</c:v>
                </c:pt>
                <c:pt idx="82">
                  <c:v>2033.9216577143056</c:v>
                </c:pt>
                <c:pt idx="83">
                  <c:v>1949.143500543752</c:v>
                </c:pt>
                <c:pt idx="84">
                  <c:v>1874.192515835859</c:v>
                </c:pt>
                <c:pt idx="85">
                  <c:v>1806.612523884309</c:v>
                </c:pt>
                <c:pt idx="86">
                  <c:v>1744.241246048621</c:v>
                </c:pt>
                <c:pt idx="87">
                  <c:v>1685.2527896514785</c:v>
                </c:pt>
                <c:pt idx="88">
                  <c:v>1628.1703855469482</c:v>
                </c:pt>
                <c:pt idx="89">
                  <c:v>1571.8562587020892</c:v>
                </c:pt>
                <c:pt idx="90">
                  <c:v>1515.4853985448813</c:v>
                </c:pt>
                <c:pt idx="91">
                  <c:v>1458.5093146356637</c:v>
                </c:pt>
                <c:pt idx="92">
                  <c:v>1400.6148465080005</c:v>
                </c:pt>
                <c:pt idx="93">
                  <c:v>1341.6819456084022</c:v>
                </c:pt>
                <c:pt idx="94">
                  <c:v>1281.7432172491135</c:v>
                </c:pt>
                <c:pt idx="95">
                  <c:v>1220.9470056384564</c:v>
                </c:pt>
                <c:pt idx="96">
                  <c:v>1159.5249823008899</c:v>
                </c:pt>
                <c:pt idx="97">
                  <c:v>1097.7645757352443</c:v>
                </c:pt>
                <c:pt idx="98">
                  <c:v>1035.9861482470862</c:v>
                </c:pt>
                <c:pt idx="99">
                  <c:v>974.52455763830517</c:v>
                </c:pt>
                <c:pt idx="100">
                  <c:v>913.7146020434916</c:v>
                </c:pt>
                <c:pt idx="101">
                  <c:v>853.87979992905116</c:v>
                </c:pt>
                <c:pt idx="102">
                  <c:v>795.32397198782883</c:v>
                </c:pt>
                <c:pt idx="103">
                  <c:v>738.32514124416252</c:v>
                </c:pt>
                <c:pt idx="104">
                  <c:v>683.13133273354879</c:v>
                </c:pt>
                <c:pt idx="105">
                  <c:v>629.95792156056234</c:v>
                </c:pt>
                <c:pt idx="106">
                  <c:v>578.98624017571046</c:v>
                </c:pt>
                <c:pt idx="107">
                  <c:v>530.36320856072939</c:v>
                </c:pt>
                <c:pt idx="108">
                  <c:v>484.20179364382005</c:v>
                </c:pt>
                <c:pt idx="109">
                  <c:v>440.58213734207749</c:v>
                </c:pt>
                <c:pt idx="110">
                  <c:v>399.55321767540448</c:v>
                </c:pt>
                <c:pt idx="111">
                  <c:v>361.13492623494295</c:v>
                </c:pt>
                <c:pt idx="112">
                  <c:v>325.3204596736548</c:v>
                </c:pt>
                <c:pt idx="113">
                  <c:v>292.07893431272475</c:v>
                </c:pt>
                <c:pt idx="114">
                  <c:v>261.35814258679267</c:v>
                </c:pt>
                <c:pt idx="115">
                  <c:v>233.08737871084227</c:v>
                </c:pt>
                <c:pt idx="116">
                  <c:v>207.18026917431933</c:v>
                </c:pt>
                <c:pt idx="117">
                  <c:v>183.53755174887729</c:v>
                </c:pt>
                <c:pt idx="118">
                  <c:v>162.04975475325514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7-C447-94FE-9157B0CF8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75231"/>
        <c:axId val="134548831"/>
      </c:scatterChart>
      <c:valAx>
        <c:axId val="13457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548831"/>
        <c:crosses val="autoZero"/>
        <c:crossBetween val="midCat"/>
      </c:valAx>
      <c:valAx>
        <c:axId val="13454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575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Todesfälle/Tag Welt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'Todesfälle Welt'!$B$2:$B$101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'Todesfälle Welt'!$C$2:$C$101</c:f>
              <c:numCache>
                <c:formatCode>General</c:formatCode>
                <c:ptCount val="100"/>
                <c:pt idx="0">
                  <c:v>45</c:v>
                </c:pt>
                <c:pt idx="1">
                  <c:v>87</c:v>
                </c:pt>
                <c:pt idx="2">
                  <c:v>79</c:v>
                </c:pt>
                <c:pt idx="3">
                  <c:v>90</c:v>
                </c:pt>
                <c:pt idx="4">
                  <c:v>101</c:v>
                </c:pt>
                <c:pt idx="5">
                  <c:v>113</c:v>
                </c:pt>
                <c:pt idx="6">
                  <c:v>93</c:v>
                </c:pt>
                <c:pt idx="7">
                  <c:v>235</c:v>
                </c:pt>
                <c:pt idx="8">
                  <c:v>208</c:v>
                </c:pt>
                <c:pt idx="9">
                  <c:v>265</c:v>
                </c:pt>
                <c:pt idx="10">
                  <c:v>326</c:v>
                </c:pt>
                <c:pt idx="11">
                  <c:v>337</c:v>
                </c:pt>
                <c:pt idx="12">
                  <c:v>442</c:v>
                </c:pt>
                <c:pt idx="13">
                  <c:v>350</c:v>
                </c:pt>
                <c:pt idx="14">
                  <c:v>740</c:v>
                </c:pt>
                <c:pt idx="15">
                  <c:v>578</c:v>
                </c:pt>
                <c:pt idx="16">
                  <c:v>803</c:v>
                </c:pt>
                <c:pt idx="17">
                  <c:v>946</c:v>
                </c:pt>
                <c:pt idx="18">
                  <c:v>1061</c:v>
                </c:pt>
                <c:pt idx="19">
                  <c:v>1346</c:v>
                </c:pt>
                <c:pt idx="20">
                  <c:v>1598</c:v>
                </c:pt>
                <c:pt idx="21">
                  <c:v>1438</c:v>
                </c:pt>
                <c:pt idx="22">
                  <c:v>1709</c:v>
                </c:pt>
                <c:pt idx="23">
                  <c:v>1941</c:v>
                </c:pt>
                <c:pt idx="24">
                  <c:v>1979</c:v>
                </c:pt>
                <c:pt idx="25">
                  <c:v>2551</c:v>
                </c:pt>
                <c:pt idx="26">
                  <c:v>2353</c:v>
                </c:pt>
                <c:pt idx="27">
                  <c:v>3151</c:v>
                </c:pt>
                <c:pt idx="28">
                  <c:v>3369</c:v>
                </c:pt>
                <c:pt idx="29">
                  <c:v>3218</c:v>
                </c:pt>
                <c:pt idx="30">
                  <c:v>3307</c:v>
                </c:pt>
                <c:pt idx="31">
                  <c:v>4190</c:v>
                </c:pt>
                <c:pt idx="32">
                  <c:v>4912</c:v>
                </c:pt>
                <c:pt idx="33">
                  <c:v>4790</c:v>
                </c:pt>
                <c:pt idx="34">
                  <c:v>6716</c:v>
                </c:pt>
                <c:pt idx="35">
                  <c:v>5749</c:v>
                </c:pt>
                <c:pt idx="36">
                  <c:v>4811</c:v>
                </c:pt>
                <c:pt idx="37">
                  <c:v>5009</c:v>
                </c:pt>
                <c:pt idx="38">
                  <c:v>6685</c:v>
                </c:pt>
                <c:pt idx="39">
                  <c:v>6325</c:v>
                </c:pt>
                <c:pt idx="40">
                  <c:v>7231</c:v>
                </c:pt>
                <c:pt idx="41">
                  <c:v>6946</c:v>
                </c:pt>
                <c:pt idx="42">
                  <c:v>6250</c:v>
                </c:pt>
                <c:pt idx="43">
                  <c:v>5692</c:v>
                </c:pt>
                <c:pt idx="44">
                  <c:v>5389</c:v>
                </c:pt>
                <c:pt idx="45">
                  <c:v>5909</c:v>
                </c:pt>
                <c:pt idx="46">
                  <c:v>7911</c:v>
                </c:pt>
                <c:pt idx="47">
                  <c:v>8478</c:v>
                </c:pt>
                <c:pt idx="48">
                  <c:v>6683</c:v>
                </c:pt>
                <c:pt idx="49">
                  <c:v>6509</c:v>
                </c:pt>
                <c:pt idx="50">
                  <c:v>5263</c:v>
                </c:pt>
                <c:pt idx="51">
                  <c:v>5119</c:v>
                </c:pt>
                <c:pt idx="52">
                  <c:v>6060</c:v>
                </c:pt>
                <c:pt idx="53">
                  <c:v>6675</c:v>
                </c:pt>
                <c:pt idx="54">
                  <c:v>6290</c:v>
                </c:pt>
                <c:pt idx="55">
                  <c:v>5747</c:v>
                </c:pt>
                <c:pt idx="56">
                  <c:v>5955</c:v>
                </c:pt>
                <c:pt idx="57">
                  <c:v>5040</c:v>
                </c:pt>
                <c:pt idx="58">
                  <c:v>3894</c:v>
                </c:pt>
                <c:pt idx="59">
                  <c:v>5378</c:v>
                </c:pt>
                <c:pt idx="60">
                  <c:v>9785</c:v>
                </c:pt>
                <c:pt idx="61">
                  <c:v>6405</c:v>
                </c:pt>
                <c:pt idx="62">
                  <c:v>5803</c:v>
                </c:pt>
                <c:pt idx="63">
                  <c:v>8626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EB-ED48-AA2D-0AE99D1B8D11}"/>
            </c:ext>
          </c:extLst>
        </c:ser>
        <c:ser>
          <c:idx val="1"/>
          <c:order val="1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'Todesfälle Welt'!$B$2:$B$101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'Todesfälle Welt'!$D$2:$D$101</c:f>
              <c:numCache>
                <c:formatCode>General</c:formatCode>
                <c:ptCount val="100"/>
                <c:pt idx="0">
                  <c:v>160.63832937022471</c:v>
                </c:pt>
                <c:pt idx="1">
                  <c:v>186.16306345375227</c:v>
                </c:pt>
                <c:pt idx="2">
                  <c:v>215.10796034087659</c:v>
                </c:pt>
                <c:pt idx="3">
                  <c:v>247.8209827131052</c:v>
                </c:pt>
                <c:pt idx="4">
                  <c:v>284.66776689015677</c:v>
                </c:pt>
                <c:pt idx="5">
                  <c:v>326.02968274378134</c:v>
                </c:pt>
                <c:pt idx="6">
                  <c:v>372.30135379021687</c:v>
                </c:pt>
                <c:pt idx="7">
                  <c:v>423.88760426032508</c:v>
                </c:pt>
                <c:pt idx="8">
                  <c:v>481.19980771178081</c:v>
                </c:pt>
                <c:pt idx="9">
                  <c:v>544.65162127919154</c:v>
                </c:pt>
                <c:pt idx="10">
                  <c:v>614.65410093916807</c:v>
                </c:pt>
                <c:pt idx="11">
                  <c:v>691.61020612436971</c:v>
                </c:pt>
                <c:pt idx="12">
                  <c:v>775.90871651692726</c:v>
                </c:pt>
                <c:pt idx="13">
                  <c:v>867.91759968431882</c:v>
                </c:pt>
                <c:pt idx="14">
                  <c:v>967.97688511824992</c:v>
                </c:pt>
                <c:pt idx="15">
                  <c:v>1076.391117859775</c:v>
                </c:pt>
                <c:pt idx="16">
                  <c:v>1193.4214828373044</c:v>
                </c:pt>
                <c:pt idx="17">
                  <c:v>1319.2777088445266</c:v>
                </c:pt>
                <c:pt idx="18">
                  <c:v>1454.1098782285833</c:v>
                </c:pt>
                <c:pt idx="19">
                  <c:v>1598.0002842922017</c:v>
                </c:pt>
                <c:pt idx="20">
                  <c:v>1750.9554925598002</c:v>
                </c:pt>
                <c:pt idx="21">
                  <c:v>1912.8987738323674</c:v>
                </c:pt>
                <c:pt idx="22">
                  <c:v>2083.663085786452</c:v>
                </c:pt>
                <c:pt idx="23">
                  <c:v>2262.9847852185203</c:v>
                </c:pt>
                <c:pt idx="24">
                  <c:v>2450.498254410807</c:v>
                </c:pt>
                <c:pt idx="25">
                  <c:v>2645.7316220877869</c:v>
                </c:pt>
                <c:pt idx="26">
                  <c:v>2848.1037517291979</c:v>
                </c:pt>
                <c:pt idx="27">
                  <c:v>3056.9226574079016</c:v>
                </c:pt>
                <c:pt idx="28">
                  <c:v>3271.3854897630004</c:v>
                </c:pt>
                <c:pt idx="29">
                  <c:v>3490.5802122811624</c:v>
                </c:pt>
                <c:pt idx="30">
                  <c:v>3713.489060977623</c:v>
                </c:pt>
                <c:pt idx="31">
                  <c:v>3938.993849238092</c:v>
                </c:pt>
                <c:pt idx="32">
                  <c:v>4165.8831445570258</c:v>
                </c:pt>
                <c:pt idx="33">
                  <c:v>4392.8613058906085</c:v>
                </c:pt>
                <c:pt idx="34">
                  <c:v>4618.5593301764511</c:v>
                </c:pt>
                <c:pt idx="35">
                  <c:v>4841.5474152169381</c:v>
                </c:pt>
                <c:pt idx="36">
                  <c:v>5060.3491046344343</c:v>
                </c:pt>
                <c:pt idx="37">
                  <c:v>5273.456840103423</c:v>
                </c:pt>
                <c:pt idx="38">
                  <c:v>5479.3487076978599</c:v>
                </c:pt>
                <c:pt idx="39">
                  <c:v>5676.5061301067999</c:v>
                </c:pt>
                <c:pt idx="40">
                  <c:v>5863.4322257694766</c:v>
                </c:pt>
                <c:pt idx="41">
                  <c:v>6038.6705306824188</c:v>
                </c:pt>
                <c:pt idx="42">
                  <c:v>6200.8237596367726</c:v>
                </c:pt>
                <c:pt idx="43">
                  <c:v>6348.5722717010149</c:v>
                </c:pt>
                <c:pt idx="44">
                  <c:v>6480.6919004362053</c:v>
                </c:pt>
                <c:pt idx="45">
                  <c:v>6596.0708129726117</c:v>
                </c:pt>
                <c:pt idx="46">
                  <c:v>6693.7250738159482</c:v>
                </c:pt>
                <c:pt idx="47">
                  <c:v>6772.8126089790967</c:v>
                </c:pt>
                <c:pt idx="48">
                  <c:v>6832.6452934017698</c:v>
                </c:pt>
                <c:pt idx="49">
                  <c:v>6872.698919042954</c:v>
                </c:pt>
                <c:pt idx="50">
                  <c:v>6892.6208417067928</c:v>
                </c:pt>
                <c:pt idx="51">
                  <c:v>6892.235150592599</c:v>
                </c:pt>
                <c:pt idx="52">
                  <c:v>6871.5452545779135</c:v>
                </c:pt>
                <c:pt idx="53">
                  <c:v>6830.7338320529961</c:v>
                </c:pt>
                <c:pt idx="54">
                  <c:v>6770.1601453392759</c:v>
                </c:pt>
                <c:pt idx="55">
                  <c:v>6690.3547749111322</c:v>
                </c:pt>
                <c:pt idx="56">
                  <c:v>6592.011881368815</c:v>
                </c:pt>
                <c:pt idx="57">
                  <c:v>6475.9791529964687</c:v>
                </c:pt>
                <c:pt idx="58">
                  <c:v>6343.2456424902357</c:v>
                </c:pt>
                <c:pt idx="59">
                  <c:v>6194.9277368971352</c:v>
                </c:pt>
                <c:pt idx="60">
                  <c:v>6032.2535389734585</c:v>
                </c:pt>
                <c:pt idx="61">
                  <c:v>5856.5459652574291</c:v>
                </c:pt>
                <c:pt idx="62">
                  <c:v>5669.2048855804114</c:v>
                </c:pt>
                <c:pt idx="63">
                  <c:v>5471.6886401736174</c:v>
                </c:pt>
                <c:pt idx="64">
                  <c:v>5265.4952738628735</c:v>
                </c:pt>
                <c:pt idx="65">
                  <c:v>5052.1438222192337</c:v>
                </c:pt>
                <c:pt idx="66">
                  <c:v>4833.1559723112805</c:v>
                </c:pt>
                <c:pt idx="67">
                  <c:v>4610.0384014566444</c:v>
                </c:pt>
                <c:pt idx="68">
                  <c:v>4384.2660718494872</c:v>
                </c:pt>
                <c:pt idx="69">
                  <c:v>4157.2667280532351</c:v>
                </c:pt>
                <c:pt idx="70">
                  <c:v>3930.4068091177196</c:v>
                </c:pt>
                <c:pt idx="71">
                  <c:v>3704.9789486109303</c:v>
                </c:pt>
                <c:pt idx="72">
                  <c:v>3482.1911952942314</c:v>
                </c:pt>
                <c:pt idx="73">
                  <c:v>3263.1580456660631</c:v>
                </c:pt>
                <c:pt idx="74">
                  <c:v>3048.8933382704636</c:v>
                </c:pt>
                <c:pt idx="75">
                  <c:v>2840.305019565064</c:v>
                </c:pt>
                <c:pt idx="76">
                  <c:v>2638.1917532250318</c:v>
                </c:pt>
                <c:pt idx="77">
                  <c:v>2443.2413098619063</c:v>
                </c:pt>
                <c:pt idx="78">
                  <c:v>2256.0306429580819</c:v>
                </c:pt>
                <c:pt idx="79">
                  <c:v>2077.0275299061836</c:v>
                </c:pt>
                <c:pt idx="80">
                  <c:v>1906.5936347868765</c:v>
                </c:pt>
                <c:pt idx="81">
                  <c:v>1744.9888321484605</c:v>
                </c:pt>
                <c:pt idx="82">
                  <c:v>1592.3766186416503</c:v>
                </c:pt>
                <c:pt idx="83">
                  <c:v>1448.8304318423334</c:v>
                </c:pt>
                <c:pt idx="84">
                  <c:v>1314.3406927606782</c:v>
                </c:pt>
                <c:pt idx="85">
                  <c:v>1188.8223900685348</c:v>
                </c:pt>
                <c:pt idx="86">
                  <c:v>1072.1230295644405</c:v>
                </c:pt>
                <c:pt idx="87">
                  <c:v>964.03078134788336</c:v>
                </c:pt>
                <c:pt idx="88">
                  <c:v>864.28266904982218</c:v>
                </c:pt>
                <c:pt idx="89">
                  <c:v>772.57265969121272</c:v>
                </c:pt>
                <c:pt idx="90">
                  <c:v>688.55952873100796</c:v>
                </c:pt>
                <c:pt idx="91">
                  <c:v>611.87439204318025</c:v>
                </c:pt>
                <c:pt idx="92">
                  <c:v>542.12781437725653</c:v>
                </c:pt>
                <c:pt idx="93">
                  <c:v>478.91642179617645</c:v>
                </c:pt>
                <c:pt idx="94">
                  <c:v>421.82896318747271</c:v>
                </c:pt>
                <c:pt idx="95">
                  <c:v>370.45178280661236</c:v>
                </c:pt>
                <c:pt idx="96">
                  <c:v>324.3736815978524</c:v>
                </c:pt>
                <c:pt idx="97">
                  <c:v>283.19015947922219</c:v>
                </c:pt>
                <c:pt idx="98">
                  <c:v>246.50704367376417</c:v>
                </c:pt>
                <c:pt idx="99">
                  <c:v>213.94351938490109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EB-ED48-AA2D-0AE99D1B8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094736"/>
        <c:axId val="939096368"/>
      </c:scatterChart>
      <c:valAx>
        <c:axId val="939094736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9096368"/>
        <c:crosses val="autoZero"/>
        <c:crossBetween val="midCat"/>
      </c:valAx>
      <c:valAx>
        <c:axId val="9390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909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69272</xdr:colOff>
      <xdr:row>5</xdr:row>
      <xdr:rowOff>12699</xdr:rowOff>
    </xdr:from>
    <xdr:to>
      <xdr:col>13</xdr:col>
      <xdr:colOff>611909</xdr:colOff>
      <xdr:row>34</xdr:row>
      <xdr:rowOff>138545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960E99-8DCE-A243-A874-702F2455E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109198</xdr:colOff>
      <xdr:row>4</xdr:row>
      <xdr:rowOff>119402</xdr:rowOff>
    </xdr:from>
    <xdr:to>
      <xdr:col>14</xdr:col>
      <xdr:colOff>141111</xdr:colOff>
      <xdr:row>36</xdr:row>
      <xdr:rowOff>86838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F531419-3A15-104D-8977-40209CD54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4</xdr:row>
      <xdr:rowOff>177800</xdr:rowOff>
    </xdr:from>
    <xdr:to>
      <xdr:col>15</xdr:col>
      <xdr:colOff>25400</xdr:colOff>
      <xdr:row>33</xdr:row>
      <xdr:rowOff>139700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0EDC733-274B-4C40-9D51-0474A95DE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260350</xdr:colOff>
      <xdr:row>5</xdr:row>
      <xdr:rowOff>31750</xdr:rowOff>
    </xdr:from>
    <xdr:to>
      <xdr:col>15</xdr:col>
      <xdr:colOff>444500</xdr:colOff>
      <xdr:row>44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F146C60-A738-9E42-8775-D7CCD07DC7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584200</xdr:colOff>
      <xdr:row>4</xdr:row>
      <xdr:rowOff>152400</xdr:rowOff>
    </xdr:from>
    <xdr:to>
      <xdr:col>16</xdr:col>
      <xdr:colOff>139700</xdr:colOff>
      <xdr:row>38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B19AC3-D769-9040-BAAA-F63DB03A2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e.wikipedia.org/wiki/COVID-19-Pandemie_in_Deutschlan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e.wikipedia.org/wiki/COVID-19-Pandemie_in_Deutschlan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statista.com/statistics/1102288/coronavirus-deaths-development-europ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statista.com/statistics/1100823/coronavirus-cases-development-germany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ho.sprinkl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E301-E260-C740-9247-2098914A18C3}">
  <dimension ref="A1:K101"/>
  <sheetViews>
    <sheetView zoomScale="110" zoomScaleNormal="110" workbookViewId="0">
      <selection activeCell="D2" sqref="D2"/>
    </sheetView>
  </sheetViews>
  <sheetFormatPr baseColWidth="10" defaultRowHeight="16"/>
  <cols>
    <col min="2" max="2" width="13" bestFit="1" customWidth="1"/>
    <col min="4" max="4" width="12.1640625" bestFit="1" customWidth="1"/>
    <col min="6" max="6" width="12.1640625" bestFit="1" customWidth="1"/>
  </cols>
  <sheetData>
    <row r="1" spans="1:11" s="4" customFormat="1">
      <c r="A1" s="6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J1" s="4" t="s">
        <v>12</v>
      </c>
      <c r="K1" s="8" t="s">
        <v>13</v>
      </c>
    </row>
    <row r="2" spans="1:11">
      <c r="A2" s="1">
        <v>43901</v>
      </c>
      <c r="B2">
        <v>1</v>
      </c>
      <c r="C2">
        <v>1</v>
      </c>
      <c r="D2">
        <f>$H$2*EXP(-((B2-$H$3)^2/(2*$H$4^2)))+$I$2*EXP(-((B2-$I$3)^2/(2*$I$4^2)))</f>
        <v>7.6606589605698581</v>
      </c>
      <c r="E2">
        <f t="shared" ref="E2:E77" si="0">(D2-C2)^2</f>
        <v>44.364377789019542</v>
      </c>
      <c r="F2">
        <f>SUM(E2:E101)</f>
        <v>135957.63411583667</v>
      </c>
      <c r="G2" t="s">
        <v>0</v>
      </c>
      <c r="H2">
        <v>208.01295788349165</v>
      </c>
      <c r="I2">
        <v>39.925761105112748</v>
      </c>
    </row>
    <row r="3" spans="1:11">
      <c r="A3" s="1">
        <f t="shared" ref="A3:A66" si="1">A2+1</f>
        <v>43902</v>
      </c>
      <c r="B3">
        <f>B2+1</f>
        <v>2</v>
      </c>
      <c r="C3">
        <v>2</v>
      </c>
      <c r="D3">
        <f t="shared" ref="D3:D66" si="2">$H$2*EXP(-((B3-$H$3)^2/(2*$H$4^2)))+$I$2*EXP(-((B3-$I$3)^2/(2*$I$4^2)))</f>
        <v>9.0274070972382301</v>
      </c>
      <c r="E3">
        <f t="shared" si="0"/>
        <v>49.384450510314245</v>
      </c>
      <c r="G3" t="s">
        <v>1</v>
      </c>
      <c r="H3" s="3">
        <v>40.714851631331427</v>
      </c>
      <c r="I3">
        <v>29.803752219138151</v>
      </c>
    </row>
    <row r="4" spans="1:11">
      <c r="A4" s="1">
        <f t="shared" si="1"/>
        <v>43903</v>
      </c>
      <c r="B4">
        <f t="shared" ref="B4:B67" si="3">B3+1</f>
        <v>3</v>
      </c>
      <c r="C4">
        <v>0</v>
      </c>
      <c r="D4">
        <f t="shared" si="2"/>
        <v>10.593557531235149</v>
      </c>
      <c r="E4">
        <f t="shared" si="0"/>
        <v>112.22346116758894</v>
      </c>
      <c r="G4" t="s">
        <v>2</v>
      </c>
      <c r="H4" s="4">
        <v>15.455467266145938</v>
      </c>
      <c r="I4">
        <v>4.468426356562297</v>
      </c>
    </row>
    <row r="5" spans="1:11">
      <c r="A5" s="1">
        <f t="shared" si="1"/>
        <v>43904</v>
      </c>
      <c r="B5">
        <f t="shared" si="3"/>
        <v>4</v>
      </c>
      <c r="C5">
        <v>3</v>
      </c>
      <c r="D5">
        <f t="shared" si="2"/>
        <v>12.379484470417637</v>
      </c>
      <c r="E5">
        <f t="shared" si="0"/>
        <v>87.974728930805625</v>
      </c>
    </row>
    <row r="6" spans="1:11">
      <c r="A6" s="1">
        <f t="shared" si="1"/>
        <v>43905</v>
      </c>
      <c r="B6">
        <f t="shared" si="3"/>
        <v>5</v>
      </c>
      <c r="C6">
        <v>4</v>
      </c>
      <c r="D6">
        <f t="shared" si="2"/>
        <v>14.406062328318432</v>
      </c>
      <c r="E6">
        <f t="shared" si="0"/>
        <v>108.28613318084804</v>
      </c>
    </row>
    <row r="7" spans="1:11">
      <c r="A7" s="1">
        <f t="shared" si="1"/>
        <v>43906</v>
      </c>
      <c r="B7">
        <f t="shared" si="3"/>
        <v>6</v>
      </c>
      <c r="C7">
        <v>1</v>
      </c>
      <c r="D7">
        <f t="shared" si="2"/>
        <v>16.69437692553641</v>
      </c>
      <c r="E7">
        <f t="shared" si="0"/>
        <v>246.31346708080972</v>
      </c>
    </row>
    <row r="8" spans="1:11">
      <c r="A8" s="1">
        <f t="shared" si="1"/>
        <v>43907</v>
      </c>
      <c r="B8">
        <f t="shared" si="3"/>
        <v>7</v>
      </c>
      <c r="C8">
        <v>-1</v>
      </c>
      <c r="D8">
        <f t="shared" si="2"/>
        <v>19.265391388985392</v>
      </c>
      <c r="E8">
        <f t="shared" si="0"/>
        <v>410.6860881487633</v>
      </c>
    </row>
    <row r="9" spans="1:11">
      <c r="A9" s="1">
        <f t="shared" si="1"/>
        <v>43908</v>
      </c>
      <c r="B9">
        <f t="shared" si="3"/>
        <v>8</v>
      </c>
      <c r="C9">
        <v>0</v>
      </c>
      <c r="D9">
        <f t="shared" si="2"/>
        <v>22.139579874475583</v>
      </c>
      <c r="E9">
        <f t="shared" si="0"/>
        <v>490.16099701828426</v>
      </c>
    </row>
    <row r="10" spans="1:11">
      <c r="A10" s="1">
        <f t="shared" si="1"/>
        <v>43909</v>
      </c>
      <c r="B10">
        <f t="shared" si="3"/>
        <v>9</v>
      </c>
      <c r="C10">
        <v>8</v>
      </c>
      <c r="D10">
        <f t="shared" si="2"/>
        <v>25.336560155719138</v>
      </c>
      <c r="E10">
        <f t="shared" si="0"/>
        <v>300.55631803286838</v>
      </c>
    </row>
    <row r="11" spans="1:11">
      <c r="A11" s="1">
        <f t="shared" si="1"/>
        <v>43910</v>
      </c>
      <c r="B11">
        <f t="shared" si="3"/>
        <v>10</v>
      </c>
      <c r="C11">
        <v>11</v>
      </c>
      <c r="D11">
        <f t="shared" si="2"/>
        <v>28.874790112693351</v>
      </c>
      <c r="E11">
        <f t="shared" si="0"/>
        <v>319.50812157283997</v>
      </c>
    </row>
    <row r="12" spans="1:11">
      <c r="A12" s="1">
        <f t="shared" si="1"/>
        <v>43911</v>
      </c>
      <c r="B12">
        <f t="shared" si="3"/>
        <v>11</v>
      </c>
      <c r="C12">
        <v>15</v>
      </c>
      <c r="D12">
        <f t="shared" si="2"/>
        <v>32.771452288352179</v>
      </c>
      <c r="E12">
        <f t="shared" si="0"/>
        <v>315.82451643717792</v>
      </c>
    </row>
    <row r="13" spans="1:11">
      <c r="A13" s="1">
        <f t="shared" si="1"/>
        <v>43912</v>
      </c>
      <c r="B13">
        <f t="shared" si="3"/>
        <v>12</v>
      </c>
      <c r="C13">
        <v>9</v>
      </c>
      <c r="D13">
        <f t="shared" si="2"/>
        <v>37.042741638421319</v>
      </c>
      <c r="E13">
        <f t="shared" si="0"/>
        <v>786.39535859924877</v>
      </c>
    </row>
    <row r="14" spans="1:11">
      <c r="A14" s="1">
        <f t="shared" si="1"/>
        <v>43913</v>
      </c>
      <c r="B14">
        <f t="shared" si="3"/>
        <v>13</v>
      </c>
      <c r="C14">
        <v>31</v>
      </c>
      <c r="D14">
        <f t="shared" si="2"/>
        <v>41.704887783687674</v>
      </c>
      <c r="E14">
        <f t="shared" si="0"/>
        <v>114.59462246134561</v>
      </c>
    </row>
    <row r="15" spans="1:11">
      <c r="A15" s="1">
        <f t="shared" si="1"/>
        <v>43914</v>
      </c>
      <c r="B15">
        <f t="shared" si="3"/>
        <v>14</v>
      </c>
      <c r="C15">
        <v>28</v>
      </c>
      <c r="D15">
        <f t="shared" si="2"/>
        <v>46.776346020406891</v>
      </c>
      <c r="E15">
        <f t="shared" si="0"/>
        <v>352.55116987804968</v>
      </c>
    </row>
    <row r="16" spans="1:11">
      <c r="A16" s="1">
        <f t="shared" si="1"/>
        <v>43915</v>
      </c>
      <c r="B16">
        <f t="shared" si="3"/>
        <v>15</v>
      </c>
      <c r="C16">
        <v>35</v>
      </c>
      <c r="D16">
        <f t="shared" si="2"/>
        <v>52.281589367443303</v>
      </c>
      <c r="E16">
        <f t="shared" si="0"/>
        <v>298.65333106492943</v>
      </c>
    </row>
    <row r="17" spans="1:5">
      <c r="A17" s="1">
        <f t="shared" si="1"/>
        <v>43916</v>
      </c>
      <c r="B17">
        <f t="shared" si="3"/>
        <v>16</v>
      </c>
      <c r="C17">
        <v>49</v>
      </c>
      <c r="D17">
        <f t="shared" si="2"/>
        <v>58.256674751065816</v>
      </c>
      <c r="E17">
        <f t="shared" si="0"/>
        <v>85.686027447019384</v>
      </c>
    </row>
    <row r="18" spans="1:5">
      <c r="A18" s="1">
        <f t="shared" si="1"/>
        <v>43917</v>
      </c>
      <c r="B18">
        <f t="shared" si="3"/>
        <v>17</v>
      </c>
      <c r="C18">
        <v>55</v>
      </c>
      <c r="D18">
        <f t="shared" si="2"/>
        <v>64.756062726201833</v>
      </c>
      <c r="E18">
        <f t="shared" si="0"/>
        <v>95.180759917584737</v>
      </c>
    </row>
    <row r="19" spans="1:5">
      <c r="A19" s="1">
        <f t="shared" si="1"/>
        <v>43918</v>
      </c>
      <c r="B19">
        <f t="shared" si="3"/>
        <v>18</v>
      </c>
      <c r="C19">
        <v>72</v>
      </c>
      <c r="D19">
        <f t="shared" si="2"/>
        <v>71.858946335978743</v>
      </c>
      <c r="E19">
        <f t="shared" si="0"/>
        <v>1.989613613382164E-2</v>
      </c>
    </row>
    <row r="20" spans="1:5">
      <c r="A20" s="1">
        <f t="shared" si="1"/>
        <v>43919</v>
      </c>
      <c r="B20">
        <f t="shared" si="3"/>
        <v>19</v>
      </c>
      <c r="C20">
        <v>64</v>
      </c>
      <c r="D20">
        <f t="shared" si="2"/>
        <v>79.671751607154363</v>
      </c>
      <c r="E20">
        <f t="shared" si="0"/>
        <v>245.60379843634536</v>
      </c>
    </row>
    <row r="21" spans="1:5">
      <c r="A21" s="1">
        <f t="shared" si="1"/>
        <v>43920</v>
      </c>
      <c r="B21">
        <f t="shared" si="3"/>
        <v>20</v>
      </c>
      <c r="C21">
        <v>66</v>
      </c>
      <c r="D21">
        <f t="shared" si="2"/>
        <v>88.322095967560784</v>
      </c>
      <c r="E21">
        <f t="shared" si="0"/>
        <v>498.2759683849934</v>
      </c>
    </row>
    <row r="22" spans="1:5">
      <c r="A22" s="1">
        <f t="shared" si="1"/>
        <v>43921</v>
      </c>
      <c r="B22">
        <f t="shared" si="3"/>
        <v>21</v>
      </c>
      <c r="C22">
        <v>128</v>
      </c>
      <c r="D22">
        <f t="shared" si="2"/>
        <v>97.939353339831783</v>
      </c>
      <c r="E22">
        <f t="shared" si="0"/>
        <v>903.64247762748255</v>
      </c>
    </row>
    <row r="23" spans="1:5">
      <c r="A23" s="1">
        <f t="shared" si="1"/>
        <v>43922</v>
      </c>
      <c r="B23">
        <f t="shared" si="3"/>
        <v>22</v>
      </c>
      <c r="C23">
        <v>149</v>
      </c>
      <c r="D23">
        <f t="shared" si="2"/>
        <v>108.6192139459437</v>
      </c>
      <c r="E23">
        <f t="shared" si="0"/>
        <v>1630.607882343468</v>
      </c>
    </row>
    <row r="24" spans="1:5">
      <c r="A24" s="1">
        <f t="shared" si="1"/>
        <v>43923</v>
      </c>
      <c r="B24">
        <f t="shared" si="3"/>
        <v>23</v>
      </c>
      <c r="C24">
        <v>140</v>
      </c>
      <c r="D24">
        <f t="shared" si="2"/>
        <v>120.37480734923467</v>
      </c>
      <c r="E24">
        <f t="shared" si="0"/>
        <v>385.14818657965344</v>
      </c>
    </row>
    <row r="25" spans="1:5">
      <c r="A25" s="1">
        <f t="shared" si="1"/>
        <v>43924</v>
      </c>
      <c r="B25">
        <f t="shared" si="3"/>
        <v>24</v>
      </c>
      <c r="C25">
        <v>145</v>
      </c>
      <c r="D25">
        <f t="shared" si="2"/>
        <v>133.08425328812396</v>
      </c>
      <c r="E25">
        <f t="shared" si="0"/>
        <v>141.98501970158463</v>
      </c>
    </row>
    <row r="26" spans="1:5">
      <c r="A26" s="1">
        <f t="shared" si="1"/>
        <v>43925</v>
      </c>
      <c r="B26">
        <f t="shared" si="3"/>
        <v>25</v>
      </c>
      <c r="C26">
        <v>141</v>
      </c>
      <c r="D26">
        <f t="shared" si="2"/>
        <v>146.45130243202601</v>
      </c>
      <c r="E26">
        <f t="shared" si="0"/>
        <v>29.716698205412708</v>
      </c>
    </row>
    <row r="27" spans="1:5">
      <c r="A27" s="1">
        <f t="shared" si="1"/>
        <v>43926</v>
      </c>
      <c r="B27">
        <f t="shared" si="3"/>
        <v>26</v>
      </c>
      <c r="C27">
        <v>184</v>
      </c>
      <c r="D27">
        <f t="shared" si="2"/>
        <v>159.99822976942195</v>
      </c>
      <c r="E27">
        <f t="shared" si="0"/>
        <v>576.0849742014625</v>
      </c>
    </row>
    <row r="28" spans="1:5">
      <c r="A28" s="1">
        <f t="shared" si="1"/>
        <v>43927</v>
      </c>
      <c r="B28">
        <f t="shared" si="3"/>
        <v>27</v>
      </c>
      <c r="C28">
        <v>92</v>
      </c>
      <c r="D28">
        <f t="shared" si="2"/>
        <v>173.10511417481601</v>
      </c>
      <c r="E28">
        <f t="shared" si="0"/>
        <v>6578.0395453099409</v>
      </c>
    </row>
    <row r="29" spans="1:5">
      <c r="A29" s="1">
        <f t="shared" si="1"/>
        <v>43928</v>
      </c>
      <c r="B29">
        <f t="shared" si="3"/>
        <v>28</v>
      </c>
      <c r="C29">
        <v>173</v>
      </c>
      <c r="D29">
        <f t="shared" si="2"/>
        <v>185.09663472876304</v>
      </c>
      <c r="E29">
        <f t="shared" si="0"/>
        <v>146.32857176111597</v>
      </c>
    </row>
    <row r="30" spans="1:5">
      <c r="A30" s="1">
        <f t="shared" si="1"/>
        <v>43929</v>
      </c>
      <c r="B30">
        <f t="shared" si="3"/>
        <v>29</v>
      </c>
      <c r="C30">
        <v>254</v>
      </c>
      <c r="D30">
        <f t="shared" si="2"/>
        <v>195.36021855913407</v>
      </c>
      <c r="E30">
        <f t="shared" si="0"/>
        <v>3438.6239674325248</v>
      </c>
    </row>
    <row r="31" spans="1:5">
      <c r="A31" s="1">
        <f t="shared" si="1"/>
        <v>43930</v>
      </c>
      <c r="B31">
        <f t="shared" si="3"/>
        <v>30</v>
      </c>
      <c r="C31">
        <v>246</v>
      </c>
      <c r="D31">
        <f t="shared" si="2"/>
        <v>203.46478352782731</v>
      </c>
      <c r="E31">
        <f t="shared" si="0"/>
        <v>1809.2446403345912</v>
      </c>
    </row>
    <row r="32" spans="1:5">
      <c r="A32" s="1">
        <f t="shared" si="1"/>
        <v>43931</v>
      </c>
      <c r="B32">
        <f t="shared" si="3"/>
        <v>31</v>
      </c>
      <c r="C32">
        <v>266</v>
      </c>
      <c r="D32">
        <f t="shared" si="2"/>
        <v>209.24465495661508</v>
      </c>
      <c r="E32">
        <f t="shared" si="0"/>
        <v>3221.1691909936771</v>
      </c>
    </row>
    <row r="33" spans="1:5">
      <c r="A33" s="1">
        <f t="shared" si="1"/>
        <v>43932</v>
      </c>
      <c r="B33">
        <f t="shared" si="3"/>
        <v>32</v>
      </c>
      <c r="C33">
        <v>171</v>
      </c>
      <c r="D33">
        <f t="shared" si="2"/>
        <v>212.82201762165766</v>
      </c>
      <c r="E33">
        <f t="shared" si="0"/>
        <v>1749.0811579462443</v>
      </c>
    </row>
    <row r="34" spans="1:5">
      <c r="A34" s="1">
        <f t="shared" si="1"/>
        <v>43933</v>
      </c>
      <c r="B34">
        <f t="shared" si="3"/>
        <v>33</v>
      </c>
      <c r="C34">
        <v>129</v>
      </c>
      <c r="D34">
        <f t="shared" si="2"/>
        <v>214.56088609041154</v>
      </c>
      <c r="E34">
        <f t="shared" si="0"/>
        <v>7320.6652285763794</v>
      </c>
    </row>
    <row r="35" spans="1:5">
      <c r="A35" s="1">
        <f t="shared" si="1"/>
        <v>43934</v>
      </c>
      <c r="B35">
        <f t="shared" si="3"/>
        <v>34</v>
      </c>
      <c r="C35">
        <v>126</v>
      </c>
      <c r="D35">
        <f t="shared" si="2"/>
        <v>214.96812047403114</v>
      </c>
      <c r="E35">
        <f t="shared" si="0"/>
        <v>7915.3264606817183</v>
      </c>
    </row>
    <row r="36" spans="1:5">
      <c r="A36" s="1">
        <f t="shared" si="1"/>
        <v>43935</v>
      </c>
      <c r="B36">
        <f t="shared" si="3"/>
        <v>35</v>
      </c>
      <c r="C36">
        <v>170</v>
      </c>
      <c r="D36">
        <f t="shared" si="2"/>
        <v>214.57309381500215</v>
      </c>
      <c r="E36">
        <f t="shared" si="0"/>
        <v>1986.7606922409832</v>
      </c>
    </row>
    <row r="37" spans="1:5">
      <c r="A37" s="1">
        <f t="shared" si="1"/>
        <v>43936</v>
      </c>
      <c r="B37">
        <f t="shared" si="3"/>
        <v>36</v>
      </c>
      <c r="C37">
        <v>285</v>
      </c>
      <c r="D37">
        <f t="shared" si="2"/>
        <v>213.82107694979914</v>
      </c>
      <c r="E37">
        <f t="shared" si="0"/>
        <v>5066.4390865864161</v>
      </c>
    </row>
    <row r="38" spans="1:5">
      <c r="A38" s="1">
        <f t="shared" si="1"/>
        <v>43937</v>
      </c>
      <c r="B38">
        <f t="shared" si="3"/>
        <v>37</v>
      </c>
      <c r="C38">
        <v>315</v>
      </c>
      <c r="D38">
        <f t="shared" si="2"/>
        <v>213.00614612614561</v>
      </c>
      <c r="E38">
        <f t="shared" si="0"/>
        <v>10402.746228041162</v>
      </c>
    </row>
    <row r="39" spans="1:5">
      <c r="A39" s="1">
        <f t="shared" si="1"/>
        <v>43938</v>
      </c>
      <c r="B39">
        <f t="shared" si="3"/>
        <v>38</v>
      </c>
      <c r="C39">
        <v>299</v>
      </c>
      <c r="D39">
        <f t="shared" si="2"/>
        <v>212.25283544569777</v>
      </c>
      <c r="E39">
        <f t="shared" si="0"/>
        <v>7525.0705582111896</v>
      </c>
    </row>
    <row r="40" spans="1:5">
      <c r="A40" s="1">
        <f t="shared" si="1"/>
        <v>43939</v>
      </c>
      <c r="B40">
        <f t="shared" si="3"/>
        <v>39</v>
      </c>
      <c r="C40">
        <v>242</v>
      </c>
      <c r="D40">
        <f t="shared" si="2"/>
        <v>211.53945505760589</v>
      </c>
      <c r="E40">
        <f t="shared" si="0"/>
        <v>927.84479818761133</v>
      </c>
    </row>
    <row r="41" spans="1:5">
      <c r="A41" s="1">
        <f t="shared" si="1"/>
        <v>43940</v>
      </c>
      <c r="B41">
        <f t="shared" si="3"/>
        <v>40</v>
      </c>
      <c r="C41">
        <v>184</v>
      </c>
      <c r="D41">
        <f t="shared" si="2"/>
        <v>210.74593008441786</v>
      </c>
      <c r="E41">
        <f t="shared" si="0"/>
        <v>715.34477608056864</v>
      </c>
    </row>
    <row r="42" spans="1:5">
      <c r="A42" s="1">
        <f t="shared" si="1"/>
        <v>43941</v>
      </c>
      <c r="B42">
        <f t="shared" si="3"/>
        <v>41</v>
      </c>
      <c r="C42">
        <v>110</v>
      </c>
      <c r="D42">
        <f t="shared" si="2"/>
        <v>209.70720463277064</v>
      </c>
      <c r="E42">
        <f t="shared" si="0"/>
        <v>9941.5266556811985</v>
      </c>
    </row>
    <row r="43" spans="1:5">
      <c r="A43" s="1">
        <f t="shared" si="1"/>
        <v>43942</v>
      </c>
      <c r="B43">
        <f t="shared" si="3"/>
        <v>42</v>
      </c>
      <c r="C43">
        <v>194</v>
      </c>
      <c r="D43">
        <f t="shared" si="2"/>
        <v>208.25791863780734</v>
      </c>
      <c r="E43">
        <f t="shared" si="0"/>
        <v>203.2882438823338</v>
      </c>
    </row>
    <row r="44" spans="1:5">
      <c r="A44" s="1">
        <f t="shared" si="1"/>
        <v>43943</v>
      </c>
      <c r="B44">
        <f t="shared" si="3"/>
        <v>43</v>
      </c>
      <c r="C44">
        <v>281</v>
      </c>
      <c r="D44">
        <f t="shared" si="2"/>
        <v>206.26148347684034</v>
      </c>
      <c r="E44">
        <f t="shared" si="0"/>
        <v>5585.8458520826098</v>
      </c>
    </row>
    <row r="45" spans="1:5">
      <c r="A45" s="1">
        <f t="shared" si="1"/>
        <v>43944</v>
      </c>
      <c r="B45">
        <f t="shared" si="3"/>
        <v>44</v>
      </c>
      <c r="C45">
        <v>215</v>
      </c>
      <c r="D45">
        <f t="shared" si="2"/>
        <v>203.62337073335237</v>
      </c>
      <c r="E45">
        <f t="shared" si="0"/>
        <v>129.42769347074329</v>
      </c>
    </row>
    <row r="46" spans="1:5">
      <c r="A46" s="1">
        <f t="shared" si="1"/>
        <v>43945</v>
      </c>
      <c r="B46">
        <f t="shared" si="3"/>
        <v>45</v>
      </c>
      <c r="C46">
        <v>227</v>
      </c>
      <c r="D46">
        <f t="shared" si="2"/>
        <v>200.29246859684301</v>
      </c>
      <c r="E46">
        <f t="shared" si="0"/>
        <v>713.29223365061682</v>
      </c>
    </row>
    <row r="47" spans="1:5">
      <c r="A47" s="1">
        <f t="shared" si="1"/>
        <v>43946</v>
      </c>
      <c r="B47">
        <f t="shared" si="3"/>
        <v>46</v>
      </c>
      <c r="C47">
        <v>179</v>
      </c>
      <c r="D47">
        <f t="shared" si="2"/>
        <v>196.25555690591426</v>
      </c>
      <c r="E47">
        <f t="shared" si="0"/>
        <v>297.75424413324538</v>
      </c>
    </row>
    <row r="48" spans="1:5">
      <c r="A48" s="1">
        <f t="shared" si="1"/>
        <v>43947</v>
      </c>
      <c r="B48">
        <f t="shared" si="3"/>
        <v>47</v>
      </c>
      <c r="C48">
        <v>140</v>
      </c>
      <c r="D48">
        <f t="shared" si="2"/>
        <v>191.52919391297178</v>
      </c>
      <c r="E48">
        <f t="shared" si="0"/>
        <v>2655.2578253206475</v>
      </c>
    </row>
    <row r="49" spans="1:5">
      <c r="A49" s="1">
        <f t="shared" si="1"/>
        <v>43948</v>
      </c>
      <c r="B49">
        <f t="shared" si="3"/>
        <v>48</v>
      </c>
      <c r="C49">
        <v>110</v>
      </c>
      <c r="D49">
        <f t="shared" si="2"/>
        <v>186.15175133859285</v>
      </c>
      <c r="E49">
        <f t="shared" si="0"/>
        <v>5799.0892319348768</v>
      </c>
    </row>
    <row r="50" spans="1:5">
      <c r="A50" s="1">
        <f t="shared" si="1"/>
        <v>43949</v>
      </c>
      <c r="B50">
        <f t="shared" si="3"/>
        <v>49</v>
      </c>
      <c r="C50">
        <v>163</v>
      </c>
      <c r="D50">
        <f t="shared" si="2"/>
        <v>180.17684659227197</v>
      </c>
      <c r="E50">
        <f t="shared" si="0"/>
        <v>295.04405885444521</v>
      </c>
    </row>
    <row r="51" spans="1:5">
      <c r="A51" s="1">
        <f t="shared" si="1"/>
        <v>43950</v>
      </c>
      <c r="B51">
        <f t="shared" si="3"/>
        <v>50</v>
      </c>
      <c r="C51">
        <v>202</v>
      </c>
      <c r="D51">
        <f t="shared" si="2"/>
        <v>173.668407191028</v>
      </c>
      <c r="E51">
        <f t="shared" si="0"/>
        <v>802.67915109339424</v>
      </c>
    </row>
    <row r="52" spans="1:5">
      <c r="A52" s="1">
        <f t="shared" si="1"/>
        <v>43951</v>
      </c>
      <c r="B52">
        <f t="shared" si="3"/>
        <v>51</v>
      </c>
      <c r="C52">
        <v>173</v>
      </c>
      <c r="D52">
        <f t="shared" si="2"/>
        <v>166.69709945275272</v>
      </c>
      <c r="E52">
        <f t="shared" si="0"/>
        <v>39.726555308490013</v>
      </c>
    </row>
    <row r="53" spans="1:5">
      <c r="A53" s="1">
        <f t="shared" si="1"/>
        <v>43952</v>
      </c>
      <c r="B53">
        <f t="shared" si="3"/>
        <v>52</v>
      </c>
      <c r="C53">
        <v>193</v>
      </c>
      <c r="D53">
        <f t="shared" si="2"/>
        <v>159.33771606236664</v>
      </c>
      <c r="E53">
        <f t="shared" si="0"/>
        <v>1133.1493598978491</v>
      </c>
    </row>
    <row r="54" spans="1:5">
      <c r="A54" s="1">
        <f t="shared" si="1"/>
        <v>43953</v>
      </c>
      <c r="B54">
        <f t="shared" si="3"/>
        <v>53</v>
      </c>
      <c r="C54">
        <v>94</v>
      </c>
      <c r="D54">
        <f t="shared" si="2"/>
        <v>151.66716935849342</v>
      </c>
      <c r="E54">
        <f t="shared" si="0"/>
        <v>3325.5024218211629</v>
      </c>
    </row>
    <row r="55" spans="1:5">
      <c r="A55" s="1">
        <f t="shared" si="1"/>
        <v>43954</v>
      </c>
      <c r="B55">
        <f t="shared" si="3"/>
        <v>54</v>
      </c>
      <c r="C55">
        <v>74</v>
      </c>
      <c r="D55">
        <f t="shared" si="2"/>
        <v>143.76284968470111</v>
      </c>
      <c r="E55">
        <f t="shared" si="0"/>
        <v>4866.8551961302019</v>
      </c>
    </row>
    <row r="56" spans="1:5">
      <c r="A56" s="1">
        <f t="shared" si="1"/>
        <v>43955</v>
      </c>
      <c r="B56">
        <f t="shared" si="3"/>
        <v>55</v>
      </c>
      <c r="C56">
        <v>43</v>
      </c>
      <c r="D56">
        <f t="shared" si="2"/>
        <v>135.70121245527756</v>
      </c>
      <c r="E56">
        <f t="shared" si="0"/>
        <v>8593.514790678506</v>
      </c>
    </row>
    <row r="57" spans="1:5">
      <c r="A57" s="1">
        <f t="shared" si="1"/>
        <v>43956</v>
      </c>
      <c r="B57">
        <f t="shared" si="3"/>
        <v>56</v>
      </c>
      <c r="C57">
        <v>149</v>
      </c>
      <c r="D57">
        <f t="shared" si="2"/>
        <v>127.55653056811383</v>
      </c>
      <c r="E57">
        <f t="shared" si="0"/>
        <v>459.82238127623663</v>
      </c>
    </row>
    <row r="58" spans="1:5">
      <c r="A58" s="1">
        <f t="shared" si="1"/>
        <v>43957</v>
      </c>
      <c r="B58">
        <f t="shared" si="3"/>
        <v>57</v>
      </c>
      <c r="C58">
        <v>165</v>
      </c>
      <c r="D58">
        <f t="shared" si="2"/>
        <v>119.39979110526677</v>
      </c>
      <c r="E58">
        <f t="shared" si="0"/>
        <v>2079.3790512433075</v>
      </c>
    </row>
    <row r="59" spans="1:5">
      <c r="A59" s="1">
        <f t="shared" si="1"/>
        <v>43958</v>
      </c>
      <c r="B59">
        <f t="shared" si="3"/>
        <v>58</v>
      </c>
      <c r="C59">
        <v>125</v>
      </c>
      <c r="D59">
        <f t="shared" si="2"/>
        <v>111.29773562045074</v>
      </c>
      <c r="E59">
        <f t="shared" si="0"/>
        <v>187.75204912706454</v>
      </c>
    </row>
    <row r="60" spans="1:5">
      <c r="A60" s="1">
        <f t="shared" si="1"/>
        <v>43959</v>
      </c>
      <c r="B60">
        <f t="shared" si="3"/>
        <v>59</v>
      </c>
      <c r="C60">
        <v>147</v>
      </c>
      <c r="D60">
        <f t="shared" si="2"/>
        <v>103.31205051990325</v>
      </c>
      <c r="E60">
        <f t="shared" si="0"/>
        <v>1908.6369297754857</v>
      </c>
    </row>
    <row r="61" spans="1:5">
      <c r="A61" s="1">
        <f t="shared" si="1"/>
        <v>43960</v>
      </c>
      <c r="B61">
        <f t="shared" si="3"/>
        <v>60</v>
      </c>
      <c r="C61">
        <v>103</v>
      </c>
      <c r="D61">
        <f t="shared" si="2"/>
        <v>95.498714358664628</v>
      </c>
      <c r="E61">
        <f t="shared" si="0"/>
        <v>56.269286272904218</v>
      </c>
    </row>
    <row r="62" spans="1:5">
      <c r="A62" s="1">
        <f t="shared" si="1"/>
        <v>43961</v>
      </c>
      <c r="B62">
        <f t="shared" si="3"/>
        <v>61</v>
      </c>
      <c r="C62">
        <v>26</v>
      </c>
      <c r="D62">
        <f t="shared" si="2"/>
        <v>87.907506023502734</v>
      </c>
      <c r="E62">
        <f t="shared" si="0"/>
        <v>3832.5393020500273</v>
      </c>
    </row>
    <row r="63" spans="1:5">
      <c r="A63" s="1">
        <f t="shared" si="1"/>
        <v>43962</v>
      </c>
      <c r="B63">
        <f t="shared" si="3"/>
        <v>62</v>
      </c>
      <c r="C63">
        <v>22</v>
      </c>
      <c r="D63">
        <f t="shared" si="2"/>
        <v>80.581673736437793</v>
      </c>
      <c r="E63">
        <f t="shared" si="0"/>
        <v>3431.8124977624457</v>
      </c>
    </row>
    <row r="64" spans="1:5">
      <c r="A64" s="1">
        <f t="shared" si="1"/>
        <v>43963</v>
      </c>
      <c r="B64">
        <f t="shared" si="3"/>
        <v>63</v>
      </c>
      <c r="C64">
        <v>116</v>
      </c>
      <c r="D64">
        <f t="shared" si="2"/>
        <v>73.557760573369308</v>
      </c>
      <c r="E64">
        <f t="shared" si="0"/>
        <v>1801.3436875474449</v>
      </c>
    </row>
    <row r="65" spans="1:5">
      <c r="A65" s="1">
        <f t="shared" si="1"/>
        <v>43964</v>
      </c>
      <c r="B65">
        <f t="shared" si="3"/>
        <v>64</v>
      </c>
      <c r="C65">
        <v>101</v>
      </c>
      <c r="D65">
        <f t="shared" si="2"/>
        <v>66.865578230424148</v>
      </c>
      <c r="E65">
        <f t="shared" si="0"/>
        <v>1165.1587495432939</v>
      </c>
    </row>
    <row r="66" spans="1:5">
      <c r="A66" s="1">
        <f t="shared" si="1"/>
        <v>43965</v>
      </c>
      <c r="B66">
        <f t="shared" si="3"/>
        <v>65</v>
      </c>
      <c r="C66">
        <v>89</v>
      </c>
      <c r="D66">
        <f t="shared" si="2"/>
        <v>60.52831732586354</v>
      </c>
      <c r="E66">
        <f t="shared" si="0"/>
        <v>810.63671429672229</v>
      </c>
    </row>
    <row r="67" spans="1:5">
      <c r="A67" s="1">
        <f t="shared" ref="A67:A101" si="4">A66+1</f>
        <v>43966</v>
      </c>
      <c r="B67">
        <f t="shared" si="3"/>
        <v>66</v>
      </c>
      <c r="C67">
        <v>101</v>
      </c>
      <c r="D67">
        <f t="shared" ref="D67:D101" si="5">$H$2*EXP(-((B67-$H$3)^2/(2*$H$4^2)))+$I$2*EXP(-((B67-$I$3)^2/(2*$I$4^2)))</f>
        <v>54.562779721008887</v>
      </c>
      <c r="E67">
        <f t="shared" si="0"/>
        <v>2156.4154272395435</v>
      </c>
    </row>
    <row r="68" spans="1:5">
      <c r="A68" s="1">
        <f t="shared" si="4"/>
        <v>43967</v>
      </c>
      <c r="B68">
        <f t="shared" ref="B68:B101" si="6">B67+1</f>
        <v>67</v>
      </c>
      <c r="C68">
        <v>57</v>
      </c>
      <c r="D68">
        <f t="shared" si="5"/>
        <v>48.979716239278069</v>
      </c>
      <c r="E68">
        <f t="shared" si="0"/>
        <v>64.324951602499922</v>
      </c>
    </row>
    <row r="69" spans="1:5">
      <c r="A69" s="1">
        <f t="shared" si="4"/>
        <v>43968</v>
      </c>
      <c r="B69">
        <f t="shared" si="6"/>
        <v>68</v>
      </c>
      <c r="C69">
        <v>33</v>
      </c>
      <c r="D69">
        <f t="shared" si="5"/>
        <v>43.784251775255285</v>
      </c>
      <c r="E69">
        <f t="shared" si="0"/>
        <v>116.30008635209677</v>
      </c>
    </row>
    <row r="70" spans="1:5">
      <c r="A70" s="1">
        <f t="shared" si="4"/>
        <v>43969</v>
      </c>
      <c r="B70">
        <f t="shared" si="6"/>
        <v>69</v>
      </c>
      <c r="C70">
        <v>21</v>
      </c>
      <c r="D70">
        <f t="shared" si="5"/>
        <v>38.97637909999353</v>
      </c>
      <c r="E70">
        <f t="shared" si="0"/>
        <v>323.15020554668416</v>
      </c>
    </row>
    <row r="71" spans="1:5">
      <c r="A71" s="1">
        <f t="shared" si="4"/>
        <v>43970</v>
      </c>
      <c r="B71">
        <f t="shared" si="6"/>
        <v>70</v>
      </c>
      <c r="C71">
        <v>72</v>
      </c>
      <c r="D71">
        <f t="shared" si="5"/>
        <v>34.551502641583589</v>
      </c>
      <c r="E71">
        <f t="shared" si="0"/>
        <v>1402.3899544033209</v>
      </c>
    </row>
    <row r="72" spans="1:5">
      <c r="A72" s="1">
        <f t="shared" si="4"/>
        <v>43971</v>
      </c>
      <c r="B72">
        <f t="shared" si="6"/>
        <v>71</v>
      </c>
      <c r="C72">
        <v>83</v>
      </c>
      <c r="D72">
        <f t="shared" si="5"/>
        <v>30.501014086513731</v>
      </c>
      <c r="E72">
        <f t="shared" si="0"/>
        <v>2756.1435219444293</v>
      </c>
    </row>
    <row r="73" spans="1:5">
      <c r="A73" s="1">
        <f t="shared" si="4"/>
        <v>43972</v>
      </c>
      <c r="B73">
        <f t="shared" si="6"/>
        <v>72</v>
      </c>
      <c r="C73">
        <v>57</v>
      </c>
      <c r="D73">
        <f t="shared" si="5"/>
        <v>26.812882725747905</v>
      </c>
      <c r="E73">
        <f t="shared" si="0"/>
        <v>911.26204932944927</v>
      </c>
    </row>
    <row r="74" spans="1:5">
      <c r="A74" s="1">
        <f t="shared" si="4"/>
        <v>43973</v>
      </c>
      <c r="B74">
        <f t="shared" si="6"/>
        <v>73</v>
      </c>
      <c r="C74">
        <v>27</v>
      </c>
      <c r="D74">
        <f t="shared" si="5"/>
        <v>23.472244966530177</v>
      </c>
      <c r="E74">
        <f t="shared" si="0"/>
        <v>12.445055576171674</v>
      </c>
    </row>
    <row r="75" spans="1:5">
      <c r="A75" s="1">
        <f t="shared" si="4"/>
        <v>43974</v>
      </c>
      <c r="B75">
        <f t="shared" si="6"/>
        <v>74</v>
      </c>
      <c r="C75">
        <v>42</v>
      </c>
      <c r="D75">
        <f t="shared" si="5"/>
        <v>20.461979247209641</v>
      </c>
      <c r="E75">
        <f t="shared" si="0"/>
        <v>463.88633794762819</v>
      </c>
    </row>
    <row r="76" spans="1:5">
      <c r="A76" s="1">
        <f t="shared" si="4"/>
        <v>43975</v>
      </c>
      <c r="B76">
        <f t="shared" si="6"/>
        <v>75</v>
      </c>
      <c r="C76">
        <v>31</v>
      </c>
      <c r="D76">
        <f t="shared" si="5"/>
        <v>17.763254627160972</v>
      </c>
      <c r="E76">
        <f t="shared" si="0"/>
        <v>175.21142806537543</v>
      </c>
    </row>
    <row r="77" spans="1:5">
      <c r="A77" s="1">
        <f t="shared" si="4"/>
        <v>43976</v>
      </c>
      <c r="B77">
        <f t="shared" si="6"/>
        <v>76</v>
      </c>
      <c r="C77">
        <v>10</v>
      </c>
      <c r="D77">
        <f t="shared" si="5"/>
        <v>15.356043479668106</v>
      </c>
      <c r="E77">
        <f t="shared" si="0"/>
        <v>28.687201756095231</v>
      </c>
    </row>
    <row r="78" spans="1:5">
      <c r="A78" s="1">
        <f t="shared" si="4"/>
        <v>43977</v>
      </c>
      <c r="B78">
        <f t="shared" si="6"/>
        <v>77</v>
      </c>
      <c r="D78">
        <f t="shared" si="5"/>
        <v>13.219590901984715</v>
      </c>
    </row>
    <row r="79" spans="1:5">
      <c r="A79" s="1">
        <f t="shared" si="4"/>
        <v>43978</v>
      </c>
      <c r="B79">
        <f t="shared" si="6"/>
        <v>78</v>
      </c>
      <c r="D79">
        <f t="shared" si="5"/>
        <v>11.332835593278839</v>
      </c>
    </row>
    <row r="80" spans="1:5">
      <c r="A80" s="1">
        <f t="shared" si="4"/>
        <v>43979</v>
      </c>
      <c r="B80">
        <f t="shared" si="6"/>
        <v>79</v>
      </c>
      <c r="D80">
        <f t="shared" si="5"/>
        <v>9.674778969611026</v>
      </c>
    </row>
    <row r="81" spans="1:4">
      <c r="A81" s="1">
        <f t="shared" si="4"/>
        <v>43980</v>
      </c>
      <c r="B81">
        <f t="shared" si="6"/>
        <v>80</v>
      </c>
      <c r="D81">
        <f t="shared" si="5"/>
        <v>8.2248011308343845</v>
      </c>
    </row>
    <row r="82" spans="1:4">
      <c r="A82" s="1">
        <f t="shared" si="4"/>
        <v>43981</v>
      </c>
      <c r="B82">
        <f t="shared" si="6"/>
        <v>81</v>
      </c>
      <c r="D82">
        <f t="shared" si="5"/>
        <v>6.9629239267487195</v>
      </c>
    </row>
    <row r="83" spans="1:4">
      <c r="A83" s="1">
        <f t="shared" si="4"/>
        <v>43982</v>
      </c>
      <c r="B83">
        <f t="shared" si="6"/>
        <v>82</v>
      </c>
      <c r="D83">
        <f t="shared" si="5"/>
        <v>5.8700227622629564</v>
      </c>
    </row>
    <row r="84" spans="1:4">
      <c r="A84" s="1">
        <f t="shared" si="4"/>
        <v>43983</v>
      </c>
      <c r="B84">
        <f t="shared" si="6"/>
        <v>83</v>
      </c>
      <c r="D84">
        <f t="shared" si="5"/>
        <v>4.9279899200421831</v>
      </c>
    </row>
    <row r="85" spans="1:4">
      <c r="A85" s="1">
        <f t="shared" si="4"/>
        <v>43984</v>
      </c>
      <c r="B85">
        <f t="shared" si="6"/>
        <v>84</v>
      </c>
      <c r="D85">
        <f t="shared" si="5"/>
        <v>4.1198530622098239</v>
      </c>
    </row>
    <row r="86" spans="1:4">
      <c r="A86" s="1">
        <f t="shared" si="4"/>
        <v>43985</v>
      </c>
      <c r="B86">
        <f t="shared" si="6"/>
        <v>85</v>
      </c>
      <c r="D86">
        <f t="shared" si="5"/>
        <v>3.4298532083093369</v>
      </c>
    </row>
    <row r="87" spans="1:4">
      <c r="A87" s="1">
        <f t="shared" si="4"/>
        <v>43986</v>
      </c>
      <c r="B87">
        <f t="shared" si="6"/>
        <v>86</v>
      </c>
      <c r="D87">
        <f t="shared" si="5"/>
        <v>2.8434868912989759</v>
      </c>
    </row>
    <row r="88" spans="1:4">
      <c r="A88" s="1">
        <f t="shared" si="4"/>
        <v>43987</v>
      </c>
      <c r="B88">
        <f t="shared" si="6"/>
        <v>87</v>
      </c>
      <c r="D88">
        <f t="shared" si="5"/>
        <v>2.3475173895174812</v>
      </c>
    </row>
    <row r="89" spans="1:4">
      <c r="A89" s="1">
        <f t="shared" si="4"/>
        <v>43988</v>
      </c>
      <c r="B89">
        <f t="shared" si="6"/>
        <v>88</v>
      </c>
      <c r="D89">
        <f t="shared" si="5"/>
        <v>1.9299599473011324</v>
      </c>
    </row>
    <row r="90" spans="1:4">
      <c r="A90" s="1">
        <f t="shared" si="4"/>
        <v>43989</v>
      </c>
      <c r="B90">
        <f t="shared" si="6"/>
        <v>89</v>
      </c>
      <c r="D90">
        <f t="shared" si="5"/>
        <v>1.580045759731481</v>
      </c>
    </row>
    <row r="91" spans="1:4">
      <c r="A91" s="1">
        <f t="shared" si="4"/>
        <v>43990</v>
      </c>
      <c r="B91">
        <f t="shared" si="6"/>
        <v>90</v>
      </c>
      <c r="D91">
        <f t="shared" si="5"/>
        <v>1.2881692381754111</v>
      </c>
    </row>
    <row r="92" spans="1:4">
      <c r="A92" s="1">
        <f t="shared" si="4"/>
        <v>43991</v>
      </c>
      <c r="B92">
        <f t="shared" si="6"/>
        <v>91</v>
      </c>
      <c r="D92">
        <f t="shared" si="5"/>
        <v>1.0458227226147239</v>
      </c>
    </row>
    <row r="93" spans="1:4">
      <c r="A93" s="1">
        <f t="shared" si="4"/>
        <v>43992</v>
      </c>
      <c r="B93">
        <f t="shared" si="6"/>
        <v>92</v>
      </c>
      <c r="D93">
        <f t="shared" si="5"/>
        <v>0.84552239231906423</v>
      </c>
    </row>
    <row r="94" spans="1:4">
      <c r="A94" s="1">
        <f t="shared" si="4"/>
        <v>43993</v>
      </c>
      <c r="B94">
        <f t="shared" si="6"/>
        <v>93</v>
      </c>
      <c r="D94">
        <f t="shared" si="5"/>
        <v>0.68072867369293821</v>
      </c>
    </row>
    <row r="95" spans="1:4">
      <c r="A95" s="1">
        <f t="shared" si="4"/>
        <v>43994</v>
      </c>
      <c r="B95">
        <f t="shared" si="6"/>
        <v>94</v>
      </c>
      <c r="D95">
        <f t="shared" si="5"/>
        <v>0.54576397545760447</v>
      </c>
    </row>
    <row r="96" spans="1:4">
      <c r="A96" s="1">
        <f t="shared" si="4"/>
        <v>43995</v>
      </c>
      <c r="B96">
        <f t="shared" si="6"/>
        <v>95</v>
      </c>
      <c r="D96">
        <f t="shared" si="5"/>
        <v>0.43573011553186602</v>
      </c>
    </row>
    <row r="97" spans="1:4">
      <c r="A97" s="1">
        <f t="shared" si="4"/>
        <v>43996</v>
      </c>
      <c r="B97">
        <f t="shared" si="6"/>
        <v>96</v>
      </c>
      <c r="D97">
        <f t="shared" si="5"/>
        <v>0.34642735623469534</v>
      </c>
    </row>
    <row r="98" spans="1:4">
      <c r="A98" s="1">
        <f t="shared" si="4"/>
        <v>43997</v>
      </c>
      <c r="B98">
        <f t="shared" si="6"/>
        <v>97</v>
      </c>
      <c r="D98">
        <f t="shared" si="5"/>
        <v>0.2742765463549427</v>
      </c>
    </row>
    <row r="99" spans="1:4">
      <c r="A99" s="1">
        <f t="shared" si="4"/>
        <v>43998</v>
      </c>
      <c r="B99">
        <f t="shared" si="6"/>
        <v>98</v>
      </c>
      <c r="D99">
        <f t="shared" si="5"/>
        <v>0.21624548846267111</v>
      </c>
    </row>
    <row r="100" spans="1:4">
      <c r="A100" s="1">
        <f t="shared" si="4"/>
        <v>43999</v>
      </c>
      <c r="B100">
        <f t="shared" si="6"/>
        <v>99</v>
      </c>
      <c r="D100">
        <f t="shared" si="5"/>
        <v>0.16978031277329628</v>
      </c>
    </row>
    <row r="101" spans="1:4">
      <c r="A101" s="1">
        <f t="shared" si="4"/>
        <v>44000</v>
      </c>
      <c r="B101">
        <f t="shared" si="6"/>
        <v>100</v>
      </c>
      <c r="D101">
        <f t="shared" si="5"/>
        <v>0.132742347470025</v>
      </c>
    </row>
  </sheetData>
  <hyperlinks>
    <hyperlink ref="K1" r:id="rId1" xr:uid="{3F4D9FFE-934B-E045-AB18-35DCD73563A4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5D050-28F1-A24E-98F0-3DC3D3AA0AF4}">
  <dimension ref="A1:K101"/>
  <sheetViews>
    <sheetView zoomScale="117" zoomScaleNormal="117" workbookViewId="0">
      <selection activeCell="D2" sqref="D2"/>
    </sheetView>
  </sheetViews>
  <sheetFormatPr baseColWidth="10" defaultRowHeight="16"/>
  <cols>
    <col min="2" max="2" width="14.1640625" customWidth="1"/>
    <col min="5" max="5" width="12.1640625" bestFit="1" customWidth="1"/>
    <col min="6" max="6" width="19.5" customWidth="1"/>
  </cols>
  <sheetData>
    <row r="1" spans="1:11" s="4" customFormat="1">
      <c r="A1" s="17" t="s">
        <v>3</v>
      </c>
      <c r="B1" s="13" t="s">
        <v>9</v>
      </c>
      <c r="C1" s="13" t="s">
        <v>15</v>
      </c>
      <c r="D1" s="13" t="s">
        <v>6</v>
      </c>
      <c r="E1" s="13" t="s">
        <v>7</v>
      </c>
      <c r="F1" s="13" t="s">
        <v>8</v>
      </c>
      <c r="J1" s="4" t="s">
        <v>12</v>
      </c>
      <c r="K1" s="8" t="s">
        <v>13</v>
      </c>
    </row>
    <row r="2" spans="1:11">
      <c r="A2" s="1">
        <v>43891</v>
      </c>
      <c r="B2">
        <v>1</v>
      </c>
      <c r="C2" s="2">
        <v>51</v>
      </c>
      <c r="D2">
        <f>$H$2*EXP(-((B2-$H$3)^2/(2*$H$4^2)))+$I$2*EXP(-((B2-$I$3)^2/(2*$I$4^2)))</f>
        <v>59.300657926273729</v>
      </c>
      <c r="E2">
        <f>(D2-C2)^2</f>
        <v>68.900922009010884</v>
      </c>
      <c r="F2">
        <f>SUM(E2:E101)</f>
        <v>25261806.011627119</v>
      </c>
      <c r="G2" t="s">
        <v>0</v>
      </c>
      <c r="H2">
        <v>1863.6421362192548</v>
      </c>
      <c r="I2">
        <v>4496.3967175329526</v>
      </c>
    </row>
    <row r="3" spans="1:11">
      <c r="A3" s="1">
        <v>43892</v>
      </c>
      <c r="B3">
        <f>B2+1</f>
        <v>2</v>
      </c>
      <c r="C3" s="2">
        <v>33</v>
      </c>
      <c r="D3">
        <f t="shared" ref="D3:D66" si="0">$H$2*EXP(-((B3-$H$3)^2/(2*$H$4^2)))+$I$2*EXP(-((B3-$I$3)^2/(2*$I$4^2)))</f>
        <v>72.216492297142125</v>
      </c>
      <c r="E3">
        <f t="shared" ref="E3:E71" si="1">(D3-C3)^2</f>
        <v>1537.9332680918076</v>
      </c>
      <c r="G3" t="s">
        <v>1</v>
      </c>
      <c r="H3" s="3">
        <v>49.007439935757681</v>
      </c>
      <c r="I3" s="3">
        <v>31.003682674318966</v>
      </c>
    </row>
    <row r="4" spans="1:11">
      <c r="A4" s="1">
        <v>43893</v>
      </c>
      <c r="B4">
        <f t="shared" ref="B4:B67" si="2">B3+1</f>
        <v>3</v>
      </c>
      <c r="C4" s="2">
        <v>38</v>
      </c>
      <c r="D4">
        <f t="shared" si="0"/>
        <v>88.345492053919756</v>
      </c>
      <c r="E4">
        <f t="shared" si="1"/>
        <v>2534.6685701512974</v>
      </c>
      <c r="G4" t="s">
        <v>2</v>
      </c>
      <c r="H4">
        <v>17.806572971623819</v>
      </c>
      <c r="I4">
        <v>8.5909723282437191</v>
      </c>
    </row>
    <row r="5" spans="1:11">
      <c r="A5" s="1">
        <v>43894</v>
      </c>
      <c r="B5">
        <f t="shared" si="2"/>
        <v>4</v>
      </c>
      <c r="C5" s="2">
        <v>52</v>
      </c>
      <c r="D5">
        <f t="shared" si="0"/>
        <v>108.56744781647657</v>
      </c>
      <c r="E5">
        <f t="shared" si="1"/>
        <v>3199.8761524698002</v>
      </c>
    </row>
    <row r="6" spans="1:11">
      <c r="A6" s="1">
        <v>43895</v>
      </c>
      <c r="B6">
        <f t="shared" si="2"/>
        <v>5</v>
      </c>
      <c r="C6" s="2">
        <v>160</v>
      </c>
      <c r="D6">
        <f t="shared" si="0"/>
        <v>133.97891977414696</v>
      </c>
      <c r="E6">
        <f t="shared" si="1"/>
        <v>677.09661612028015</v>
      </c>
    </row>
    <row r="7" spans="1:11">
      <c r="A7" s="1">
        <v>43896</v>
      </c>
      <c r="B7">
        <f t="shared" si="2"/>
        <v>6</v>
      </c>
      <c r="C7" s="2">
        <v>239</v>
      </c>
      <c r="D7">
        <f t="shared" si="0"/>
        <v>165.92376308582487</v>
      </c>
      <c r="E7">
        <f t="shared" si="1"/>
        <v>5340.1364015366516</v>
      </c>
    </row>
    <row r="8" spans="1:11">
      <c r="A8" s="1">
        <v>43897</v>
      </c>
      <c r="B8">
        <f t="shared" si="2"/>
        <v>7</v>
      </c>
      <c r="C8" s="2">
        <v>156</v>
      </c>
      <c r="D8">
        <f t="shared" si="0"/>
        <v>206.01757707499058</v>
      </c>
      <c r="E8">
        <f t="shared" si="1"/>
        <v>2501.7580164526235</v>
      </c>
    </row>
    <row r="9" spans="1:11">
      <c r="A9" s="1">
        <v>43898</v>
      </c>
      <c r="B9">
        <f t="shared" si="2"/>
        <v>8</v>
      </c>
      <c r="C9" s="2">
        <v>107</v>
      </c>
      <c r="D9">
        <f t="shared" si="0"/>
        <v>256.16109920723153</v>
      </c>
      <c r="E9">
        <f t="shared" si="1"/>
        <v>22249.033516709565</v>
      </c>
    </row>
    <row r="10" spans="1:11">
      <c r="A10" s="1">
        <v>43899</v>
      </c>
      <c r="B10">
        <f t="shared" si="2"/>
        <v>9</v>
      </c>
      <c r="C10" s="2">
        <v>237</v>
      </c>
      <c r="D10">
        <f t="shared" si="0"/>
        <v>318.5367005878287</v>
      </c>
      <c r="E10">
        <f t="shared" si="1"/>
        <v>6648.2335427492262</v>
      </c>
    </row>
    <row r="11" spans="1:11">
      <c r="A11" s="1">
        <v>43900</v>
      </c>
      <c r="B11">
        <f t="shared" si="2"/>
        <v>10</v>
      </c>
      <c r="C11" s="2">
        <v>157</v>
      </c>
      <c r="D11">
        <f t="shared" si="0"/>
        <v>395.58166217240876</v>
      </c>
      <c r="E11">
        <f t="shared" si="1"/>
        <v>56921.20952494938</v>
      </c>
    </row>
    <row r="12" spans="1:11">
      <c r="A12" s="1">
        <v>43901</v>
      </c>
      <c r="B12">
        <f t="shared" si="2"/>
        <v>11</v>
      </c>
      <c r="C12" s="2">
        <v>271</v>
      </c>
      <c r="D12">
        <f t="shared" si="0"/>
        <v>489.93204213985814</v>
      </c>
      <c r="E12">
        <f t="shared" si="1"/>
        <v>47931.239075528618</v>
      </c>
    </row>
    <row r="13" spans="1:11">
      <c r="A13" s="1">
        <v>43902</v>
      </c>
      <c r="B13">
        <f t="shared" si="2"/>
        <v>12</v>
      </c>
      <c r="C13" s="2">
        <v>802</v>
      </c>
      <c r="D13">
        <f t="shared" si="0"/>
        <v>604.33189804373831</v>
      </c>
      <c r="E13">
        <f t="shared" si="1"/>
        <v>39072.67853099107</v>
      </c>
    </row>
    <row r="14" spans="1:11">
      <c r="A14" s="1">
        <v>43903</v>
      </c>
      <c r="B14">
        <f t="shared" si="2"/>
        <v>13</v>
      </c>
      <c r="C14" s="2">
        <v>693</v>
      </c>
      <c r="D14">
        <f t="shared" si="0"/>
        <v>741.50456665104912</v>
      </c>
      <c r="E14">
        <f t="shared" si="1"/>
        <v>2352.6929860060663</v>
      </c>
    </row>
    <row r="15" spans="1:11">
      <c r="A15" s="1">
        <v>43904</v>
      </c>
      <c r="B15">
        <f t="shared" si="2"/>
        <v>14</v>
      </c>
      <c r="C15" s="2">
        <v>733</v>
      </c>
      <c r="D15">
        <f t="shared" si="0"/>
        <v>903.98569955205676</v>
      </c>
      <c r="E15">
        <f t="shared" si="1"/>
        <v>29236.109451306223</v>
      </c>
    </row>
    <row r="16" spans="1:11">
      <c r="A16" s="1">
        <v>43905</v>
      </c>
      <c r="B16">
        <f t="shared" si="2"/>
        <v>15</v>
      </c>
      <c r="C16" s="2">
        <v>1043</v>
      </c>
      <c r="D16">
        <f t="shared" si="0"/>
        <v>1093.9217348476266</v>
      </c>
      <c r="E16">
        <f t="shared" si="1"/>
        <v>2593.0230798919861</v>
      </c>
    </row>
    <row r="17" spans="1:5">
      <c r="A17" s="1">
        <v>43906</v>
      </c>
      <c r="B17">
        <f t="shared" si="2"/>
        <v>16</v>
      </c>
      <c r="C17" s="2">
        <v>1174</v>
      </c>
      <c r="D17">
        <f t="shared" si="0"/>
        <v>1312.8422136181584</v>
      </c>
      <c r="E17">
        <f t="shared" si="1"/>
        <v>19277.160282390341</v>
      </c>
    </row>
    <row r="18" spans="1:5">
      <c r="A18" s="1">
        <v>43907</v>
      </c>
      <c r="B18">
        <f t="shared" si="2"/>
        <v>17</v>
      </c>
      <c r="C18" s="2">
        <v>1144</v>
      </c>
      <c r="D18">
        <f t="shared" si="0"/>
        <v>1561.4193988343939</v>
      </c>
      <c r="E18">
        <f t="shared" si="1"/>
        <v>174238.95452326676</v>
      </c>
    </row>
    <row r="19" spans="1:5">
      <c r="A19" s="1">
        <v>43908</v>
      </c>
      <c r="B19">
        <f t="shared" si="2"/>
        <v>18</v>
      </c>
      <c r="C19" s="2">
        <v>1042</v>
      </c>
      <c r="D19">
        <f t="shared" si="0"/>
        <v>1839.2334304028548</v>
      </c>
      <c r="E19">
        <f t="shared" si="1"/>
        <v>635581.1425519035</v>
      </c>
    </row>
    <row r="20" spans="1:5">
      <c r="A20" s="1">
        <v>43909</v>
      </c>
      <c r="B20">
        <f t="shared" si="2"/>
        <v>19</v>
      </c>
      <c r="C20" s="2">
        <v>2801</v>
      </c>
      <c r="D20">
        <f t="shared" si="0"/>
        <v>2144.565043520869</v>
      </c>
      <c r="E20">
        <f t="shared" si="1"/>
        <v>430906.85208775854</v>
      </c>
    </row>
    <row r="21" spans="1:5">
      <c r="A21" s="1">
        <v>43910</v>
      </c>
      <c r="B21">
        <f t="shared" si="2"/>
        <v>20</v>
      </c>
      <c r="C21" s="2">
        <v>2958</v>
      </c>
      <c r="D21">
        <f t="shared" si="0"/>
        <v>2474.2399487193898</v>
      </c>
      <c r="E21">
        <f t="shared" si="1"/>
        <v>234023.78721501864</v>
      </c>
    </row>
    <row r="22" spans="1:5">
      <c r="A22" s="1">
        <v>43911</v>
      </c>
      <c r="B22">
        <f t="shared" si="2"/>
        <v>21</v>
      </c>
      <c r="C22" s="2">
        <v>2705</v>
      </c>
      <c r="D22">
        <f t="shared" si="0"/>
        <v>2823.5486636688943</v>
      </c>
      <c r="E22">
        <f t="shared" si="1"/>
        <v>14053.785657680613</v>
      </c>
    </row>
    <row r="23" spans="1:5">
      <c r="A23" s="1">
        <v>43912</v>
      </c>
      <c r="B23">
        <f t="shared" si="2"/>
        <v>22</v>
      </c>
      <c r="C23" s="2">
        <v>1948</v>
      </c>
      <c r="D23">
        <f t="shared" si="0"/>
        <v>3186.262448327589</v>
      </c>
      <c r="E23">
        <f t="shared" si="1"/>
        <v>1533293.890938235</v>
      </c>
    </row>
    <row r="24" spans="1:5">
      <c r="A24" s="1">
        <v>43913</v>
      </c>
      <c r="B24">
        <f t="shared" si="2"/>
        <v>23</v>
      </c>
      <c r="C24" s="2">
        <v>4062</v>
      </c>
      <c r="D24">
        <f t="shared" si="0"/>
        <v>3554.7598967161448</v>
      </c>
      <c r="E24">
        <f t="shared" si="1"/>
        <v>257292.5223794161</v>
      </c>
    </row>
    <row r="25" spans="1:5">
      <c r="A25" s="1">
        <v>43914</v>
      </c>
      <c r="B25">
        <f t="shared" si="2"/>
        <v>24</v>
      </c>
      <c r="C25" s="2">
        <v>4764</v>
      </c>
      <c r="D25">
        <f t="shared" si="0"/>
        <v>3920.2699535514175</v>
      </c>
      <c r="E25">
        <f t="shared" si="1"/>
        <v>711880.39128012711</v>
      </c>
    </row>
    <row r="26" spans="1:5">
      <c r="A26" s="1">
        <v>43915</v>
      </c>
      <c r="B26">
        <f t="shared" si="2"/>
        <v>25</v>
      </c>
      <c r="C26" s="2">
        <v>4118</v>
      </c>
      <c r="D26">
        <f t="shared" si="0"/>
        <v>4273.2263549719682</v>
      </c>
      <c r="E26">
        <f t="shared" si="1"/>
        <v>24095.221277883491</v>
      </c>
    </row>
    <row r="27" spans="1:5">
      <c r="A27" s="1">
        <v>43916</v>
      </c>
      <c r="B27">
        <f t="shared" si="2"/>
        <v>26</v>
      </c>
      <c r="C27" s="2">
        <v>4954</v>
      </c>
      <c r="D27">
        <f t="shared" si="0"/>
        <v>4603.7168303970466</v>
      </c>
      <c r="E27">
        <f t="shared" si="1"/>
        <v>122698.29890709143</v>
      </c>
    </row>
    <row r="28" spans="1:5">
      <c r="A28" s="1">
        <v>43917</v>
      </c>
      <c r="B28">
        <f t="shared" si="2"/>
        <v>27</v>
      </c>
      <c r="C28" s="2">
        <v>5780</v>
      </c>
      <c r="D28">
        <f t="shared" si="0"/>
        <v>4901.9992119136305</v>
      </c>
      <c r="E28">
        <f t="shared" si="1"/>
        <v>770885.38388028601</v>
      </c>
    </row>
    <row r="29" spans="1:5">
      <c r="A29" s="1">
        <v>43918</v>
      </c>
      <c r="B29">
        <f t="shared" si="2"/>
        <v>28</v>
      </c>
      <c r="C29" s="2">
        <v>6294</v>
      </c>
      <c r="D29">
        <f t="shared" si="0"/>
        <v>5159.0473416097229</v>
      </c>
      <c r="E29">
        <f t="shared" si="1"/>
        <v>1288117.5367871569</v>
      </c>
    </row>
    <row r="30" spans="1:5">
      <c r="A30" s="1">
        <v>43919</v>
      </c>
      <c r="B30">
        <f t="shared" si="2"/>
        <v>29</v>
      </c>
      <c r="C30" s="2">
        <v>3965</v>
      </c>
      <c r="D30">
        <f t="shared" si="0"/>
        <v>5367.0836942905098</v>
      </c>
      <c r="E30">
        <f t="shared" si="1"/>
        <v>1965838.6857953237</v>
      </c>
    </row>
    <row r="31" spans="1:5">
      <c r="A31" s="1">
        <v>43920</v>
      </c>
      <c r="B31">
        <f t="shared" si="2"/>
        <v>30</v>
      </c>
      <c r="C31" s="2">
        <v>4751</v>
      </c>
      <c r="D31">
        <f t="shared" si="0"/>
        <v>5520.0539599621416</v>
      </c>
      <c r="E31">
        <f t="shared" si="1"/>
        <v>591443.99333345122</v>
      </c>
    </row>
    <row r="32" spans="1:5">
      <c r="A32" s="1">
        <v>43921</v>
      </c>
      <c r="B32">
        <f t="shared" si="2"/>
        <v>31</v>
      </c>
      <c r="C32" s="2">
        <v>4615</v>
      </c>
      <c r="D32">
        <f t="shared" si="0"/>
        <v>5614.001961378839</v>
      </c>
      <c r="E32">
        <f t="shared" si="1"/>
        <v>998004.91883876745</v>
      </c>
    </row>
    <row r="33" spans="1:5">
      <c r="A33" s="1">
        <v>43922</v>
      </c>
      <c r="B33">
        <f t="shared" si="2"/>
        <v>32</v>
      </c>
      <c r="C33" s="2">
        <v>5453</v>
      </c>
      <c r="D33">
        <f t="shared" si="0"/>
        <v>5647.3110967395605</v>
      </c>
      <c r="E33">
        <f t="shared" si="1"/>
        <v>37756.802316130852</v>
      </c>
    </row>
    <row r="34" spans="1:5">
      <c r="A34" s="1">
        <v>43923</v>
      </c>
      <c r="B34">
        <f t="shared" si="2"/>
        <v>33</v>
      </c>
      <c r="C34" s="2">
        <v>6156</v>
      </c>
      <c r="D34">
        <f t="shared" si="0"/>
        <v>5620.7902356879258</v>
      </c>
      <c r="E34">
        <f t="shared" si="1"/>
        <v>286449.49181498599</v>
      </c>
    </row>
    <row r="35" spans="1:5">
      <c r="A35" s="1">
        <v>43924</v>
      </c>
      <c r="B35">
        <f t="shared" si="2"/>
        <v>34</v>
      </c>
      <c r="C35" s="2">
        <v>6174</v>
      </c>
      <c r="D35">
        <f t="shared" si="0"/>
        <v>5537.5963434831738</v>
      </c>
      <c r="E35">
        <f t="shared" si="1"/>
        <v>405009.61402798654</v>
      </c>
    </row>
    <row r="36" spans="1:5">
      <c r="A36" s="1">
        <v>43925</v>
      </c>
      <c r="B36">
        <f t="shared" si="2"/>
        <v>35</v>
      </c>
      <c r="C36" s="2">
        <v>6082</v>
      </c>
      <c r="D36">
        <f t="shared" si="0"/>
        <v>5403.001373428744</v>
      </c>
      <c r="E36">
        <f t="shared" si="1"/>
        <v>461039.13488565187</v>
      </c>
    </row>
    <row r="37" spans="1:5">
      <c r="A37" s="1">
        <v>43926</v>
      </c>
      <c r="B37">
        <f t="shared" si="2"/>
        <v>36</v>
      </c>
      <c r="C37" s="2">
        <v>5936</v>
      </c>
      <c r="D37">
        <f t="shared" si="0"/>
        <v>5224.0253278289592</v>
      </c>
      <c r="E37">
        <f t="shared" si="1"/>
        <v>506907.93381306098</v>
      </c>
    </row>
    <row r="38" spans="1:5">
      <c r="A38" s="1">
        <v>43927</v>
      </c>
      <c r="B38">
        <f t="shared" si="2"/>
        <v>37</v>
      </c>
      <c r="C38" s="2">
        <v>3677</v>
      </c>
      <c r="D38">
        <f t="shared" si="0"/>
        <v>5008.969150869003</v>
      </c>
      <c r="E38">
        <f t="shared" si="1"/>
        <v>1774141.8188666929</v>
      </c>
    </row>
    <row r="39" spans="1:5">
      <c r="A39" s="1">
        <v>43928</v>
      </c>
      <c r="B39">
        <f t="shared" si="2"/>
        <v>38</v>
      </c>
      <c r="C39" s="2">
        <v>3834</v>
      </c>
      <c r="D39">
        <f t="shared" si="0"/>
        <v>4766.8889648095255</v>
      </c>
      <c r="E39">
        <f t="shared" si="1"/>
        <v>870281.82066338812</v>
      </c>
    </row>
    <row r="40" spans="1:5">
      <c r="A40" s="1">
        <v>43929</v>
      </c>
      <c r="B40">
        <f t="shared" si="2"/>
        <v>39</v>
      </c>
      <c r="C40" s="2">
        <v>4003</v>
      </c>
      <c r="D40">
        <f t="shared" si="0"/>
        <v>4507.0563287406767</v>
      </c>
      <c r="E40">
        <f t="shared" si="1"/>
        <v>254072.78254352912</v>
      </c>
    </row>
    <row r="41" spans="1:5">
      <c r="A41" s="1">
        <v>43930</v>
      </c>
      <c r="B41">
        <f t="shared" si="2"/>
        <v>40</v>
      </c>
      <c r="C41" s="2">
        <v>4974</v>
      </c>
      <c r="D41">
        <f t="shared" si="0"/>
        <v>4238.4475621181509</v>
      </c>
      <c r="E41">
        <f t="shared" si="1"/>
        <v>541037.38887393149</v>
      </c>
    </row>
    <row r="42" spans="1:5">
      <c r="A42" s="1">
        <v>43931</v>
      </c>
      <c r="B42">
        <f t="shared" si="2"/>
        <v>41</v>
      </c>
      <c r="C42" s="2">
        <v>5323</v>
      </c>
      <c r="D42">
        <f t="shared" si="0"/>
        <v>3969.2992332904896</v>
      </c>
      <c r="E42">
        <f t="shared" si="1"/>
        <v>1832505.7657899163</v>
      </c>
    </row>
    <row r="43" spans="1:5">
      <c r="A43" s="1">
        <v>43932</v>
      </c>
      <c r="B43">
        <f t="shared" si="2"/>
        <v>42</v>
      </c>
      <c r="C43" s="2">
        <v>4133</v>
      </c>
      <c r="D43">
        <f t="shared" si="0"/>
        <v>3706.7576801248142</v>
      </c>
      <c r="E43">
        <f t="shared" si="1"/>
        <v>181682.5152525802</v>
      </c>
    </row>
    <row r="44" spans="1:5">
      <c r="A44" s="1">
        <v>43933</v>
      </c>
      <c r="B44">
        <f t="shared" si="2"/>
        <v>43</v>
      </c>
      <c r="C44" s="2">
        <v>2821</v>
      </c>
      <c r="D44">
        <f t="shared" si="0"/>
        <v>3456.6392524407752</v>
      </c>
      <c r="E44">
        <f t="shared" si="1"/>
        <v>404037.25924346753</v>
      </c>
    </row>
    <row r="45" spans="1:5">
      <c r="A45" s="1">
        <v>43934</v>
      </c>
      <c r="B45">
        <f t="shared" si="2"/>
        <v>44</v>
      </c>
      <c r="C45" s="2">
        <v>2537</v>
      </c>
      <c r="D45">
        <f t="shared" si="0"/>
        <v>3223.3063074715401</v>
      </c>
      <c r="E45">
        <f t="shared" si="1"/>
        <v>471016.34767522011</v>
      </c>
    </row>
    <row r="46" spans="1:5">
      <c r="A46" s="1">
        <v>43935</v>
      </c>
      <c r="B46">
        <f t="shared" si="2"/>
        <v>45</v>
      </c>
      <c r="C46" s="2">
        <v>2082</v>
      </c>
      <c r="D46">
        <f t="shared" si="0"/>
        <v>3009.6532162325561</v>
      </c>
      <c r="E46">
        <f t="shared" si="1"/>
        <v>860540.48958660557</v>
      </c>
    </row>
    <row r="47" spans="1:5">
      <c r="A47" s="1">
        <v>43936</v>
      </c>
      <c r="B47">
        <f t="shared" si="2"/>
        <v>46</v>
      </c>
      <c r="C47" s="2">
        <v>2486</v>
      </c>
      <c r="D47">
        <f t="shared" si="0"/>
        <v>2817.1878438064559</v>
      </c>
      <c r="E47">
        <f t="shared" si="1"/>
        <v>109685.38788516945</v>
      </c>
    </row>
    <row r="48" spans="1:5">
      <c r="A48" s="1">
        <v>43937</v>
      </c>
      <c r="B48">
        <f t="shared" si="2"/>
        <v>47</v>
      </c>
      <c r="C48" s="2">
        <v>2866</v>
      </c>
      <c r="D48">
        <f t="shared" si="0"/>
        <v>2646.1878560394439</v>
      </c>
      <c r="E48">
        <f t="shared" si="1"/>
        <v>48317.378632536245</v>
      </c>
    </row>
    <row r="49" spans="1:5">
      <c r="A49" s="1">
        <v>43938</v>
      </c>
      <c r="B49">
        <f t="shared" si="2"/>
        <v>48</v>
      </c>
      <c r="C49" s="2">
        <v>3380</v>
      </c>
      <c r="D49">
        <f t="shared" si="0"/>
        <v>2495.9080551055904</v>
      </c>
      <c r="E49">
        <f t="shared" si="1"/>
        <v>781618.56702717976</v>
      </c>
    </row>
    <row r="50" spans="1:5">
      <c r="A50" s="1">
        <v>43939</v>
      </c>
      <c r="B50">
        <f t="shared" si="2"/>
        <v>49</v>
      </c>
      <c r="C50" s="2">
        <v>3609</v>
      </c>
      <c r="D50">
        <f t="shared" si="0"/>
        <v>2364.8146298169963</v>
      </c>
      <c r="E50">
        <f t="shared" si="1"/>
        <v>1547997.2353774179</v>
      </c>
    </row>
    <row r="51" spans="1:5">
      <c r="A51" s="1">
        <v>43940</v>
      </c>
      <c r="B51">
        <f t="shared" si="2"/>
        <v>50</v>
      </c>
      <c r="C51" s="2">
        <v>2458</v>
      </c>
      <c r="D51">
        <f t="shared" si="0"/>
        <v>2250.8242745376688</v>
      </c>
      <c r="E51">
        <f t="shared" si="1"/>
        <v>42921.781220843237</v>
      </c>
    </row>
    <row r="52" spans="1:5">
      <c r="A52" s="1">
        <v>43941</v>
      </c>
      <c r="B52">
        <f t="shared" si="2"/>
        <v>51</v>
      </c>
      <c r="C52" s="2">
        <v>1775</v>
      </c>
      <c r="D52">
        <f t="shared" si="0"/>
        <v>2151.5299266956058</v>
      </c>
      <c r="E52">
        <f t="shared" si="1"/>
        <v>141774.78569739827</v>
      </c>
    </row>
    <row r="53" spans="1:5">
      <c r="A53" s="1">
        <v>43942</v>
      </c>
      <c r="B53">
        <f t="shared" si="2"/>
        <v>52</v>
      </c>
      <c r="C53" s="2">
        <v>1785</v>
      </c>
      <c r="D53">
        <f t="shared" si="0"/>
        <v>2064.3996573381187</v>
      </c>
      <c r="E53">
        <f t="shared" si="1"/>
        <v>78064.168520658146</v>
      </c>
    </row>
    <row r="54" spans="1:5">
      <c r="A54" s="1">
        <v>43943</v>
      </c>
      <c r="B54">
        <f t="shared" si="2"/>
        <v>53</v>
      </c>
      <c r="C54" s="2">
        <v>2237</v>
      </c>
      <c r="D54">
        <f t="shared" si="0"/>
        <v>1986.9403114172208</v>
      </c>
      <c r="E54">
        <f t="shared" si="1"/>
        <v>62529.847854116539</v>
      </c>
    </row>
    <row r="55" spans="1:5">
      <c r="A55" s="1">
        <v>43944</v>
      </c>
      <c r="B55">
        <f t="shared" si="2"/>
        <v>54</v>
      </c>
      <c r="C55" s="2">
        <v>2352</v>
      </c>
      <c r="D55">
        <f t="shared" si="0"/>
        <v>1916.8222396106519</v>
      </c>
      <c r="E55">
        <f t="shared" si="1"/>
        <v>189379.6831374889</v>
      </c>
    </row>
    <row r="56" spans="1:5">
      <c r="A56" s="1">
        <v>43945</v>
      </c>
      <c r="B56">
        <f t="shared" si="2"/>
        <v>55</v>
      </c>
      <c r="C56" s="2">
        <v>2337</v>
      </c>
      <c r="D56">
        <f t="shared" si="0"/>
        <v>1851.9654641714958</v>
      </c>
      <c r="E56">
        <f t="shared" si="1"/>
        <v>235258.50094637251</v>
      </c>
    </row>
    <row r="57" spans="1:5">
      <c r="A57" s="1">
        <v>43946</v>
      </c>
      <c r="B57">
        <f t="shared" si="2"/>
        <v>56</v>
      </c>
      <c r="C57" s="2">
        <v>2055</v>
      </c>
      <c r="D57">
        <f t="shared" si="0"/>
        <v>1790.5906349888221</v>
      </c>
      <c r="E57">
        <f t="shared" si="1"/>
        <v>69912.312305614309</v>
      </c>
    </row>
    <row r="58" spans="1:5">
      <c r="A58" s="1">
        <v>43947</v>
      </c>
      <c r="B58">
        <f t="shared" si="2"/>
        <v>57</v>
      </c>
      <c r="C58" s="2">
        <v>1737</v>
      </c>
      <c r="D58">
        <f t="shared" si="0"/>
        <v>1731.2400884065692</v>
      </c>
      <c r="E58">
        <f t="shared" si="1"/>
        <v>33.176581564139035</v>
      </c>
    </row>
    <row r="59" spans="1:5">
      <c r="A59" s="1">
        <v>43948</v>
      </c>
      <c r="B59">
        <f t="shared" si="2"/>
        <v>58</v>
      </c>
      <c r="C59" s="2">
        <v>1018</v>
      </c>
      <c r="D59">
        <f t="shared" si="0"/>
        <v>1672.7752889835992</v>
      </c>
      <c r="E59">
        <f t="shared" si="1"/>
        <v>428730.6790635559</v>
      </c>
    </row>
    <row r="60" spans="1:5">
      <c r="A60" s="1">
        <v>43949</v>
      </c>
      <c r="B60">
        <f t="shared" si="2"/>
        <v>59</v>
      </c>
      <c r="C60" s="2">
        <v>1144</v>
      </c>
      <c r="D60">
        <f t="shared" si="0"/>
        <v>1614.3570767251438</v>
      </c>
      <c r="E60">
        <f t="shared" si="1"/>
        <v>221235.77962542279</v>
      </c>
    </row>
    <row r="61" spans="1:5">
      <c r="A61" s="1">
        <v>43950</v>
      </c>
      <c r="B61">
        <f t="shared" si="2"/>
        <v>60</v>
      </c>
      <c r="C61" s="2">
        <v>1304</v>
      </c>
      <c r="D61">
        <f t="shared" si="0"/>
        <v>1555.4146720896561</v>
      </c>
      <c r="E61">
        <f t="shared" si="1"/>
        <v>63209.337341949278</v>
      </c>
    </row>
    <row r="62" spans="1:5">
      <c r="A62" s="1">
        <v>43951</v>
      </c>
      <c r="B62">
        <f t="shared" si="2"/>
        <v>61</v>
      </c>
      <c r="C62" s="2">
        <v>1478</v>
      </c>
      <c r="D62">
        <f t="shared" si="0"/>
        <v>1495.6085303021619</v>
      </c>
      <c r="E62">
        <f t="shared" si="1"/>
        <v>310.06033940215218</v>
      </c>
    </row>
    <row r="63" spans="1:5">
      <c r="A63" s="1">
        <v>43952</v>
      </c>
      <c r="B63">
        <f t="shared" si="2"/>
        <v>62</v>
      </c>
      <c r="C63" s="2">
        <v>1639</v>
      </c>
      <c r="D63">
        <f t="shared" si="0"/>
        <v>1434.7910864755477</v>
      </c>
      <c r="E63">
        <f t="shared" si="1"/>
        <v>41701.280362837249</v>
      </c>
    </row>
    <row r="64" spans="1:5">
      <c r="A64" s="1">
        <v>43953</v>
      </c>
      <c r="B64">
        <f t="shared" si="2"/>
        <v>63</v>
      </c>
      <c r="C64" s="2">
        <v>945</v>
      </c>
      <c r="D64">
        <f t="shared" si="0"/>
        <v>1372.9683557263804</v>
      </c>
      <c r="E64">
        <f t="shared" si="1"/>
        <v>183156.9135031417</v>
      </c>
    </row>
    <row r="65" spans="1:5">
      <c r="A65" s="1">
        <v>43954</v>
      </c>
      <c r="B65">
        <f t="shared" si="2"/>
        <v>64</v>
      </c>
      <c r="C65" s="2">
        <v>793</v>
      </c>
      <c r="D65">
        <f t="shared" si="0"/>
        <v>1310.2643627288433</v>
      </c>
      <c r="E65">
        <f t="shared" si="1"/>
        <v>267562.4209492763</v>
      </c>
    </row>
    <row r="66" spans="1:5">
      <c r="A66" s="1">
        <v>43955</v>
      </c>
      <c r="B66">
        <f t="shared" si="2"/>
        <v>65</v>
      </c>
      <c r="C66" s="2">
        <v>679</v>
      </c>
      <c r="D66">
        <f t="shared" si="0"/>
        <v>1246.8895415649795</v>
      </c>
      <c r="E66">
        <f t="shared" si="1"/>
        <v>322498.53141888254</v>
      </c>
    </row>
    <row r="67" spans="1:5">
      <c r="A67" s="1">
        <v>43956</v>
      </c>
      <c r="B67">
        <f t="shared" si="2"/>
        <v>66</v>
      </c>
      <c r="C67" s="2">
        <v>685</v>
      </c>
      <c r="D67">
        <f t="shared" ref="D67:D101" si="3">$H$2*EXP(-((B67-$H$3)^2/(2*$H$4^2)))+$I$2*EXP(-((B67-$I$3)^2/(2*$I$4^2)))</f>
        <v>1183.1135982816847</v>
      </c>
      <c r="E67">
        <f t="shared" si="1"/>
        <v>248117.15679312759</v>
      </c>
    </row>
    <row r="68" spans="1:5">
      <c r="A68" s="1">
        <v>43957</v>
      </c>
      <c r="B68">
        <f t="shared" ref="B68:B101" si="4">B67+1</f>
        <v>67</v>
      </c>
      <c r="C68" s="2">
        <v>947</v>
      </c>
      <c r="D68">
        <f t="shared" si="3"/>
        <v>1119.2428643021806</v>
      </c>
      <c r="E68">
        <f t="shared" si="1"/>
        <v>29667.604303019394</v>
      </c>
    </row>
    <row r="69" spans="1:5">
      <c r="A69" s="1">
        <v>43958</v>
      </c>
      <c r="B69">
        <f t="shared" si="4"/>
        <v>68</v>
      </c>
      <c r="C69" s="2">
        <v>1284</v>
      </c>
      <c r="D69">
        <f t="shared" si="3"/>
        <v>1055.6018681997018</v>
      </c>
      <c r="E69">
        <f t="shared" si="1"/>
        <v>52165.706609866385</v>
      </c>
    </row>
    <row r="70" spans="1:5">
      <c r="A70" s="1">
        <v>43959</v>
      </c>
      <c r="B70">
        <f t="shared" si="4"/>
        <v>69</v>
      </c>
      <c r="C70" s="2">
        <v>1209</v>
      </c>
      <c r="D70">
        <f t="shared" si="3"/>
        <v>992.51868545884179</v>
      </c>
      <c r="E70">
        <f t="shared" si="1"/>
        <v>46864.159545467875</v>
      </c>
    </row>
    <row r="71" spans="1:5">
      <c r="A71" s="1">
        <v>43960</v>
      </c>
      <c r="B71">
        <f t="shared" si="4"/>
        <v>70</v>
      </c>
      <c r="C71" s="2">
        <v>1251</v>
      </c>
      <c r="D71">
        <f t="shared" si="3"/>
        <v>930.31355690451846</v>
      </c>
      <c r="E71">
        <f t="shared" si="1"/>
        <v>102839.79478523151</v>
      </c>
    </row>
    <row r="72" spans="1:5">
      <c r="A72" s="1">
        <v>43961</v>
      </c>
      <c r="B72">
        <f t="shared" si="4"/>
        <v>71</v>
      </c>
      <c r="C72" s="3">
        <v>667</v>
      </c>
      <c r="D72">
        <f t="shared" si="3"/>
        <v>869.29026476187903</v>
      </c>
      <c r="E72">
        <f t="shared" ref="E72:E87" si="5">(D72-C72)^2</f>
        <v>40921.351217431118</v>
      </c>
    </row>
    <row r="73" spans="1:5">
      <c r="A73" s="1">
        <v>43962</v>
      </c>
      <c r="B73">
        <f t="shared" si="4"/>
        <v>72</v>
      </c>
      <c r="C73" s="2">
        <v>357</v>
      </c>
      <c r="D73">
        <f t="shared" si="3"/>
        <v>809.72979415121949</v>
      </c>
      <c r="E73">
        <f t="shared" si="5"/>
        <v>204964.26651220556</v>
      </c>
    </row>
    <row r="74" spans="1:5">
      <c r="A74" s="1">
        <v>43963</v>
      </c>
      <c r="B74">
        <f t="shared" si="4"/>
        <v>73</v>
      </c>
      <c r="C74" s="2">
        <v>933</v>
      </c>
      <c r="D74">
        <f t="shared" si="3"/>
        <v>751.88586676425552</v>
      </c>
      <c r="E74">
        <f t="shared" si="5"/>
        <v>32802.329257735</v>
      </c>
    </row>
    <row r="75" spans="1:5">
      <c r="A75" s="1">
        <v>43964</v>
      </c>
      <c r="B75">
        <f t="shared" si="4"/>
        <v>74</v>
      </c>
      <c r="C75" s="2">
        <v>798</v>
      </c>
      <c r="D75">
        <f t="shared" si="3"/>
        <v>695.98199821097637</v>
      </c>
      <c r="E75">
        <f t="shared" si="5"/>
        <v>10407.672689025228</v>
      </c>
    </row>
    <row r="76" spans="1:5">
      <c r="A76" s="1">
        <v>43965</v>
      </c>
      <c r="B76">
        <f t="shared" si="4"/>
        <v>75</v>
      </c>
      <c r="C76" s="2">
        <v>933</v>
      </c>
      <c r="D76">
        <f t="shared" si="3"/>
        <v>642.20979211452709</v>
      </c>
      <c r="E76">
        <f t="shared" si="5"/>
        <v>84558.945002076551</v>
      </c>
    </row>
    <row r="77" spans="1:5">
      <c r="A77" s="1">
        <v>43966</v>
      </c>
      <c r="B77">
        <f t="shared" si="4"/>
        <v>76</v>
      </c>
      <c r="C77" s="2">
        <v>913</v>
      </c>
      <c r="D77">
        <f t="shared" si="3"/>
        <v>590.72823770338175</v>
      </c>
      <c r="E77">
        <f t="shared" si="5"/>
        <v>103859.08877376802</v>
      </c>
    </row>
    <row r="78" spans="1:5">
      <c r="A78" s="1">
        <v>43967</v>
      </c>
      <c r="B78">
        <f t="shared" si="4"/>
        <v>77</v>
      </c>
      <c r="C78" s="2">
        <v>620</v>
      </c>
      <c r="D78">
        <f t="shared" si="3"/>
        <v>541.66382163561832</v>
      </c>
      <c r="E78">
        <f t="shared" si="5"/>
        <v>6136.5568407362207</v>
      </c>
    </row>
    <row r="79" spans="1:5">
      <c r="A79" s="1">
        <v>43968</v>
      </c>
      <c r="B79">
        <f t="shared" si="4"/>
        <v>78</v>
      </c>
      <c r="C79" s="2">
        <v>583</v>
      </c>
      <c r="D79">
        <f t="shared" si="3"/>
        <v>495.11129923978353</v>
      </c>
      <c r="E79">
        <f t="shared" si="5"/>
        <v>7724.4237213188744</v>
      </c>
    </row>
    <row r="80" spans="1:5">
      <c r="A80" s="1">
        <v>43969</v>
      </c>
      <c r="B80">
        <f t="shared" si="4"/>
        <v>79</v>
      </c>
      <c r="C80" s="2">
        <v>342</v>
      </c>
      <c r="D80">
        <f t="shared" si="3"/>
        <v>451.13499648691982</v>
      </c>
      <c r="E80">
        <f t="shared" si="5"/>
        <v>11910.4474582</v>
      </c>
    </row>
    <row r="81" spans="1:5">
      <c r="A81" s="1">
        <v>43970</v>
      </c>
      <c r="B81">
        <f t="shared" si="4"/>
        <v>80</v>
      </c>
      <c r="C81" s="2">
        <v>513</v>
      </c>
      <c r="D81">
        <f t="shared" si="3"/>
        <v>409.77053348320453</v>
      </c>
      <c r="E81">
        <f t="shared" si="5"/>
        <v>10656.322757342197</v>
      </c>
    </row>
    <row r="82" spans="1:5">
      <c r="A82" s="1">
        <v>43971</v>
      </c>
      <c r="B82">
        <f t="shared" si="4"/>
        <v>81</v>
      </c>
      <c r="C82" s="2">
        <v>797</v>
      </c>
      <c r="D82">
        <f t="shared" si="3"/>
        <v>371.02687480143192</v>
      </c>
      <c r="E82">
        <f t="shared" si="5"/>
        <v>181453.10339143497</v>
      </c>
    </row>
    <row r="83" spans="1:5">
      <c r="A83" s="1">
        <v>43972</v>
      </c>
      <c r="B83">
        <f t="shared" si="4"/>
        <v>82</v>
      </c>
      <c r="C83">
        <v>745</v>
      </c>
      <c r="D83">
        <f t="shared" si="3"/>
        <v>334.88862307553785</v>
      </c>
      <c r="E83">
        <f t="shared" si="5"/>
        <v>168191.34148287826</v>
      </c>
    </row>
    <row r="84" spans="1:5">
      <c r="A84" s="1">
        <v>43973</v>
      </c>
      <c r="B84">
        <f t="shared" si="4"/>
        <v>83</v>
      </c>
      <c r="C84">
        <v>460</v>
      </c>
      <c r="D84">
        <f t="shared" si="3"/>
        <v>301.31848119741824</v>
      </c>
      <c r="E84">
        <f t="shared" si="5"/>
        <v>25179.824409494111</v>
      </c>
    </row>
    <row r="85" spans="1:5">
      <c r="A85" s="1">
        <v>43974</v>
      </c>
      <c r="B85">
        <f t="shared" si="4"/>
        <v>84</v>
      </c>
      <c r="C85" s="2">
        <v>638</v>
      </c>
      <c r="D85">
        <f t="shared" si="3"/>
        <v>270.25981609714421</v>
      </c>
      <c r="E85">
        <f t="shared" si="5"/>
        <v>135232.84285690621</v>
      </c>
    </row>
    <row r="86" spans="1:5">
      <c r="A86" s="1">
        <v>43975</v>
      </c>
      <c r="B86">
        <f t="shared" si="4"/>
        <v>85</v>
      </c>
      <c r="C86">
        <v>431</v>
      </c>
      <c r="D86">
        <f t="shared" si="3"/>
        <v>241.63926408474734</v>
      </c>
      <c r="E86">
        <f t="shared" si="5"/>
        <v>35857.48830636606</v>
      </c>
    </row>
    <row r="87" spans="1:5">
      <c r="A87" s="1">
        <v>43976</v>
      </c>
      <c r="B87">
        <f t="shared" si="4"/>
        <v>86</v>
      </c>
      <c r="C87">
        <v>289</v>
      </c>
      <c r="D87">
        <f t="shared" si="3"/>
        <v>215.36932447135428</v>
      </c>
      <c r="E87">
        <f t="shared" si="5"/>
        <v>5421.4763788047085</v>
      </c>
    </row>
    <row r="88" spans="1:5">
      <c r="A88" s="1">
        <v>43977</v>
      </c>
      <c r="B88">
        <f t="shared" si="4"/>
        <v>87</v>
      </c>
      <c r="D88">
        <f t="shared" si="3"/>
        <v>191.35089487047094</v>
      </c>
    </row>
    <row r="89" spans="1:5">
      <c r="A89" s="1">
        <v>43978</v>
      </c>
      <c r="B89">
        <f t="shared" si="4"/>
        <v>88</v>
      </c>
      <c r="D89">
        <f t="shared" si="3"/>
        <v>169.47570827333058</v>
      </c>
    </row>
    <row r="90" spans="1:5">
      <c r="A90" s="1">
        <v>43979</v>
      </c>
      <c r="B90">
        <f t="shared" si="4"/>
        <v>89</v>
      </c>
      <c r="D90">
        <f t="shared" si="3"/>
        <v>149.62863867245261</v>
      </c>
    </row>
    <row r="91" spans="1:5">
      <c r="A91" s="1">
        <v>43980</v>
      </c>
      <c r="B91">
        <f t="shared" si="4"/>
        <v>90</v>
      </c>
      <c r="D91">
        <f t="shared" si="3"/>
        <v>131.68984859816459</v>
      </c>
    </row>
    <row r="92" spans="1:5">
      <c r="A92" s="1">
        <v>43981</v>
      </c>
      <c r="B92">
        <f t="shared" si="4"/>
        <v>91</v>
      </c>
      <c r="D92">
        <f t="shared" si="3"/>
        <v>115.53675833036999</v>
      </c>
    </row>
    <row r="93" spans="1:5">
      <c r="A93" s="1">
        <v>43982</v>
      </c>
      <c r="B93">
        <f t="shared" si="4"/>
        <v>92</v>
      </c>
      <c r="D93">
        <f t="shared" si="3"/>
        <v>101.0458226417162</v>
      </c>
    </row>
    <row r="94" spans="1:5">
      <c r="A94" s="1">
        <v>43983</v>
      </c>
      <c r="B94">
        <f t="shared" si="4"/>
        <v>93</v>
      </c>
      <c r="D94">
        <f t="shared" si="3"/>
        <v>88.094106614218489</v>
      </c>
    </row>
    <row r="95" spans="1:5">
      <c r="A95" s="1">
        <v>43984</v>
      </c>
      <c r="B95">
        <f t="shared" si="4"/>
        <v>94</v>
      </c>
      <c r="D95">
        <f t="shared" si="3"/>
        <v>76.560657259814846</v>
      </c>
    </row>
    <row r="96" spans="1:5">
      <c r="A96" s="1">
        <v>43985</v>
      </c>
      <c r="B96">
        <f t="shared" si="4"/>
        <v>95</v>
      </c>
      <c r="D96">
        <f t="shared" si="3"/>
        <v>66.327672296494981</v>
      </c>
    </row>
    <row r="97" spans="1:4">
      <c r="A97" s="1">
        <v>43986</v>
      </c>
      <c r="B97">
        <f t="shared" si="4"/>
        <v>96</v>
      </c>
      <c r="D97">
        <f t="shared" si="3"/>
        <v>57.281471437690556</v>
      </c>
    </row>
    <row r="98" spans="1:4">
      <c r="A98" s="1">
        <v>43987</v>
      </c>
      <c r="B98">
        <f t="shared" si="4"/>
        <v>97</v>
      </c>
      <c r="D98">
        <f t="shared" si="3"/>
        <v>49.313278917845061</v>
      </c>
    </row>
    <row r="99" spans="1:4">
      <c r="A99" s="1">
        <v>43988</v>
      </c>
      <c r="B99">
        <f t="shared" si="4"/>
        <v>98</v>
      </c>
      <c r="D99">
        <f t="shared" si="3"/>
        <v>42.319828696800151</v>
      </c>
    </row>
    <row r="100" spans="1:4">
      <c r="A100" s="1">
        <v>43989</v>
      </c>
      <c r="B100">
        <f t="shared" si="4"/>
        <v>99</v>
      </c>
      <c r="D100">
        <f t="shared" si="3"/>
        <v>36.203805874081226</v>
      </c>
    </row>
    <row r="101" spans="1:4">
      <c r="A101" s="1">
        <v>43990</v>
      </c>
      <c r="B101">
        <f t="shared" si="4"/>
        <v>100</v>
      </c>
      <c r="D101">
        <f t="shared" si="3"/>
        <v>30.874139331808959</v>
      </c>
    </row>
  </sheetData>
  <hyperlinks>
    <hyperlink ref="K1" r:id="rId1" xr:uid="{AB51A70D-5042-7F4C-A2A8-3DB1679343E6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3FDE-E71E-F344-A51E-2017B4F32E65}">
  <dimension ref="A1:K150"/>
  <sheetViews>
    <sheetView workbookViewId="0">
      <selection activeCell="F2" sqref="F2"/>
    </sheetView>
  </sheetViews>
  <sheetFormatPr baseColWidth="10" defaultRowHeight="16"/>
  <cols>
    <col min="2" max="2" width="14.5" customWidth="1"/>
  </cols>
  <sheetData>
    <row r="1" spans="1:11">
      <c r="A1" s="6" t="s">
        <v>3</v>
      </c>
      <c r="B1" s="4" t="s">
        <v>17</v>
      </c>
      <c r="C1" s="4" t="s">
        <v>5</v>
      </c>
      <c r="D1" s="4" t="s">
        <v>6</v>
      </c>
      <c r="E1" s="4" t="s">
        <v>7</v>
      </c>
      <c r="F1" s="4" t="s">
        <v>8</v>
      </c>
      <c r="G1" s="4"/>
      <c r="H1" s="4"/>
      <c r="I1" s="4"/>
      <c r="J1" s="4" t="s">
        <v>12</v>
      </c>
      <c r="K1" s="5" t="s">
        <v>18</v>
      </c>
    </row>
    <row r="2" spans="1:11">
      <c r="A2" s="1">
        <v>43886</v>
      </c>
      <c r="B2">
        <v>1</v>
      </c>
      <c r="C2" s="16">
        <v>0</v>
      </c>
      <c r="D2">
        <f>$H$2*EXP(-((B2-$H$3)^2/(2*$H$4^2)))+$I$2*EXP(-((B2-$I$3)^2/(2*$I$4^2)))</f>
        <v>5.6623696868927667E-2</v>
      </c>
      <c r="E2">
        <f t="shared" ref="E2:E65" si="0">(D2-C2)^2</f>
        <v>3.2062430471042091E-3</v>
      </c>
      <c r="F2">
        <f>SUM(E2:E61)</f>
        <v>81831.010246883641</v>
      </c>
      <c r="G2" t="s">
        <v>0</v>
      </c>
      <c r="H2">
        <v>233.08594578410899</v>
      </c>
      <c r="I2">
        <v>39.925761110000003</v>
      </c>
    </row>
    <row r="3" spans="1:11">
      <c r="A3" s="1">
        <f t="shared" ref="A3:B18" si="1">A2+1</f>
        <v>43887</v>
      </c>
      <c r="B3">
        <f>B2+1</f>
        <v>2</v>
      </c>
      <c r="C3" s="16">
        <v>0</v>
      </c>
      <c r="D3">
        <f t="shared" ref="D3:D66" si="2">$H$2*EXP(-((B3-$H$3)^2/(2*$H$4^2)))+$I$2*EXP(-((B3-$I$3)^2/(2*$I$4^2)))</f>
        <v>7.7915483492851392E-2</v>
      </c>
      <c r="E3">
        <f t="shared" si="0"/>
        <v>6.0708225679247975E-3</v>
      </c>
      <c r="G3" t="s">
        <v>1</v>
      </c>
      <c r="H3" s="3">
        <v>52.643043748384194</v>
      </c>
      <c r="I3">
        <v>80</v>
      </c>
    </row>
    <row r="4" spans="1:11">
      <c r="A4" s="1">
        <f t="shared" si="1"/>
        <v>43888</v>
      </c>
      <c r="B4">
        <f t="shared" si="1"/>
        <v>3</v>
      </c>
      <c r="C4" s="16">
        <v>0</v>
      </c>
      <c r="D4">
        <f t="shared" si="2"/>
        <v>0.10654639846060074</v>
      </c>
      <c r="E4">
        <f t="shared" si="0"/>
        <v>1.1352135024925103E-2</v>
      </c>
      <c r="G4" t="s">
        <v>2</v>
      </c>
      <c r="H4" s="7">
        <v>12.657962384042856</v>
      </c>
      <c r="I4">
        <v>4.4684263570000002</v>
      </c>
    </row>
    <row r="5" spans="1:11">
      <c r="A5" s="1">
        <f t="shared" si="1"/>
        <v>43889</v>
      </c>
      <c r="B5">
        <f t="shared" si="1"/>
        <v>4</v>
      </c>
      <c r="C5" s="16">
        <v>0</v>
      </c>
      <c r="D5">
        <f t="shared" si="2"/>
        <v>0.14479155509720615</v>
      </c>
      <c r="E5">
        <f t="shared" si="0"/>
        <v>2.0964594427467283E-2</v>
      </c>
    </row>
    <row r="6" spans="1:11">
      <c r="A6" s="1">
        <f t="shared" si="1"/>
        <v>43890</v>
      </c>
      <c r="B6">
        <f t="shared" si="1"/>
        <v>5</v>
      </c>
      <c r="C6" s="16">
        <v>0</v>
      </c>
      <c r="D6">
        <f t="shared" si="2"/>
        <v>0.19554069099514182</v>
      </c>
      <c r="E6">
        <f t="shared" si="0"/>
        <v>3.8236161834857535E-2</v>
      </c>
    </row>
    <row r="7" spans="1:11">
      <c r="A7" s="1">
        <f t="shared" si="1"/>
        <v>43891</v>
      </c>
      <c r="B7">
        <f t="shared" si="1"/>
        <v>6</v>
      </c>
      <c r="C7" s="16">
        <v>0</v>
      </c>
      <c r="D7">
        <f t="shared" si="2"/>
        <v>0.26243424956914568</v>
      </c>
      <c r="E7">
        <f t="shared" si="0"/>
        <v>6.8871735346920634E-2</v>
      </c>
    </row>
    <row r="8" spans="1:11">
      <c r="A8" s="1">
        <f t="shared" si="1"/>
        <v>43892</v>
      </c>
      <c r="B8">
        <f t="shared" si="1"/>
        <v>7</v>
      </c>
      <c r="C8" s="16">
        <v>0</v>
      </c>
      <c r="D8">
        <f t="shared" si="2"/>
        <v>0.350020382332413</v>
      </c>
      <c r="E8">
        <f t="shared" si="0"/>
        <v>0.12251426804812858</v>
      </c>
    </row>
    <row r="9" spans="1:11">
      <c r="A9" s="1">
        <f t="shared" si="1"/>
        <v>43893</v>
      </c>
      <c r="B9">
        <f t="shared" si="1"/>
        <v>8</v>
      </c>
      <c r="C9" s="16">
        <v>0</v>
      </c>
      <c r="D9">
        <f t="shared" si="2"/>
        <v>0.4639333693820929</v>
      </c>
      <c r="E9">
        <f t="shared" si="0"/>
        <v>0.21523417122622146</v>
      </c>
    </row>
    <row r="10" spans="1:11">
      <c r="A10" s="1">
        <f t="shared" si="1"/>
        <v>43894</v>
      </c>
      <c r="B10">
        <f t="shared" si="1"/>
        <v>9</v>
      </c>
      <c r="C10" s="16">
        <v>0</v>
      </c>
      <c r="D10">
        <f t="shared" si="2"/>
        <v>0.61109304644846218</v>
      </c>
      <c r="E10">
        <f t="shared" si="0"/>
        <v>0.37343471141766238</v>
      </c>
    </row>
    <row r="11" spans="1:11">
      <c r="A11" s="1">
        <f t="shared" si="1"/>
        <v>43895</v>
      </c>
      <c r="B11">
        <f t="shared" si="1"/>
        <v>10</v>
      </c>
      <c r="C11" s="16">
        <v>0</v>
      </c>
      <c r="D11">
        <f t="shared" si="2"/>
        <v>0.79992363187825444</v>
      </c>
      <c r="E11">
        <f t="shared" si="0"/>
        <v>0.63987781683729716</v>
      </c>
    </row>
    <row r="12" spans="1:11">
      <c r="A12" s="1">
        <f t="shared" si="1"/>
        <v>43896</v>
      </c>
      <c r="B12">
        <f t="shared" si="1"/>
        <v>11</v>
      </c>
      <c r="C12" s="16">
        <v>0</v>
      </c>
      <c r="D12">
        <f t="shared" si="2"/>
        <v>1.0405888471120912</v>
      </c>
      <c r="E12">
        <f t="shared" si="0"/>
        <v>1.0828251487340712</v>
      </c>
    </row>
    <row r="13" spans="1:11">
      <c r="A13" s="1">
        <f t="shared" si="1"/>
        <v>43897</v>
      </c>
      <c r="B13">
        <f t="shared" si="1"/>
        <v>12</v>
      </c>
      <c r="C13" s="16">
        <v>0</v>
      </c>
      <c r="D13">
        <f t="shared" si="2"/>
        <v>1.3452384160989457</v>
      </c>
      <c r="E13">
        <f t="shared" si="0"/>
        <v>1.8096663961484001</v>
      </c>
    </row>
    <row r="14" spans="1:11">
      <c r="A14" s="1">
        <f t="shared" si="1"/>
        <v>43898</v>
      </c>
      <c r="B14">
        <f t="shared" si="1"/>
        <v>13</v>
      </c>
      <c r="C14" s="16">
        <v>0</v>
      </c>
      <c r="D14">
        <f t="shared" si="2"/>
        <v>1.7282589300309008</v>
      </c>
      <c r="E14">
        <f t="shared" si="0"/>
        <v>2.9868789292315543</v>
      </c>
    </row>
    <row r="15" spans="1:11">
      <c r="A15" s="1">
        <f t="shared" si="1"/>
        <v>43899</v>
      </c>
      <c r="B15">
        <f t="shared" si="1"/>
        <v>14</v>
      </c>
      <c r="C15" s="16">
        <v>0</v>
      </c>
      <c r="D15">
        <f t="shared" si="2"/>
        <v>2.2065197172829198</v>
      </c>
      <c r="E15">
        <f t="shared" si="0"/>
        <v>4.8687292627582961</v>
      </c>
    </row>
    <row r="16" spans="1:11">
      <c r="A16" s="1">
        <f t="shared" si="1"/>
        <v>43900</v>
      </c>
      <c r="B16">
        <f t="shared" si="1"/>
        <v>15</v>
      </c>
      <c r="C16" s="14">
        <v>2</v>
      </c>
      <c r="D16">
        <f t="shared" si="2"/>
        <v>2.7996018388900317</v>
      </c>
      <c r="E16">
        <f t="shared" si="0"/>
        <v>0.63936310075632019</v>
      </c>
    </row>
    <row r="17" spans="1:5">
      <c r="A17" s="1">
        <f t="shared" si="1"/>
        <v>43901</v>
      </c>
      <c r="B17">
        <f t="shared" si="1"/>
        <v>16</v>
      </c>
      <c r="C17" s="16">
        <v>0</v>
      </c>
      <c r="D17">
        <f t="shared" si="2"/>
        <v>3.5299957461331877</v>
      </c>
      <c r="E17">
        <f t="shared" si="0"/>
        <v>12.4608699677184</v>
      </c>
    </row>
    <row r="18" spans="1:5">
      <c r="A18" s="1">
        <f t="shared" si="1"/>
        <v>43902</v>
      </c>
      <c r="B18">
        <f t="shared" si="1"/>
        <v>17</v>
      </c>
      <c r="C18" s="14">
        <v>1</v>
      </c>
      <c r="D18">
        <f t="shared" si="2"/>
        <v>4.423250633875373</v>
      </c>
      <c r="E18">
        <f t="shared" si="0"/>
        <v>11.718644902328142</v>
      </c>
    </row>
    <row r="19" spans="1:5">
      <c r="A19" s="1">
        <f t="shared" ref="A19:B34" si="3">A18+1</f>
        <v>43903</v>
      </c>
      <c r="B19">
        <f t="shared" si="3"/>
        <v>18</v>
      </c>
      <c r="C19" s="14">
        <v>2</v>
      </c>
      <c r="D19">
        <f t="shared" si="2"/>
        <v>5.5080562816189804</v>
      </c>
      <c r="E19">
        <f t="shared" si="0"/>
        <v>12.306458875006387</v>
      </c>
    </row>
    <row r="20" spans="1:5">
      <c r="A20" s="1">
        <f t="shared" si="3"/>
        <v>43904</v>
      </c>
      <c r="B20">
        <f t="shared" si="3"/>
        <v>19</v>
      </c>
      <c r="C20" s="16">
        <v>0</v>
      </c>
      <c r="D20">
        <f t="shared" si="2"/>
        <v>6.8162364056516402</v>
      </c>
      <c r="E20">
        <f t="shared" si="0"/>
        <v>46.461078737730794</v>
      </c>
    </row>
    <row r="21" spans="1:5">
      <c r="A21" s="1">
        <f t="shared" si="3"/>
        <v>43905</v>
      </c>
      <c r="B21">
        <f t="shared" si="3"/>
        <v>20</v>
      </c>
      <c r="C21" s="14">
        <v>3</v>
      </c>
      <c r="D21">
        <f t="shared" si="2"/>
        <v>8.3826314855631736</v>
      </c>
      <c r="E21">
        <f t="shared" si="0"/>
        <v>28.972721709376017</v>
      </c>
    </row>
    <row r="22" spans="1:5">
      <c r="A22" s="1">
        <f t="shared" si="3"/>
        <v>43906</v>
      </c>
      <c r="B22">
        <f t="shared" si="3"/>
        <v>21</v>
      </c>
      <c r="C22" s="14">
        <v>4</v>
      </c>
      <c r="D22">
        <f t="shared" si="2"/>
        <v>10.244848924178571</v>
      </c>
      <c r="E22">
        <f t="shared" si="0"/>
        <v>38.998138085814254</v>
      </c>
    </row>
    <row r="23" spans="1:5">
      <c r="A23" s="1">
        <f t="shared" si="3"/>
        <v>43907</v>
      </c>
      <c r="B23">
        <f t="shared" si="3"/>
        <v>22</v>
      </c>
      <c r="C23" s="14">
        <v>1</v>
      </c>
      <c r="D23">
        <f t="shared" si="2"/>
        <v>12.442859494954099</v>
      </c>
      <c r="E23">
        <f t="shared" si="0"/>
        <v>130.9390334212612</v>
      </c>
    </row>
    <row r="24" spans="1:5">
      <c r="A24" s="1">
        <f t="shared" si="3"/>
        <v>43908</v>
      </c>
      <c r="B24">
        <f t="shared" si="3"/>
        <v>23</v>
      </c>
      <c r="C24" s="16">
        <v>0</v>
      </c>
      <c r="D24">
        <f t="shared" si="2"/>
        <v>15.018421545130481</v>
      </c>
      <c r="E24">
        <f t="shared" si="0"/>
        <v>225.55298570723943</v>
      </c>
    </row>
    <row r="25" spans="1:5">
      <c r="A25" s="1">
        <f t="shared" si="3"/>
        <v>43909</v>
      </c>
      <c r="B25">
        <f t="shared" si="3"/>
        <v>24</v>
      </c>
      <c r="C25" s="16">
        <v>0</v>
      </c>
      <c r="D25">
        <f t="shared" si="2"/>
        <v>18.01431853078563</v>
      </c>
      <c r="E25">
        <f t="shared" si="0"/>
        <v>324.51567212860652</v>
      </c>
    </row>
    <row r="26" spans="1:5">
      <c r="A26" s="1">
        <f t="shared" si="3"/>
        <v>43910</v>
      </c>
      <c r="B26">
        <f t="shared" si="3"/>
        <v>25</v>
      </c>
      <c r="C26" s="14">
        <v>30</v>
      </c>
      <c r="D26">
        <f t="shared" si="2"/>
        <v>21.473401266333916</v>
      </c>
      <c r="E26">
        <f t="shared" si="0"/>
        <v>72.702885964956067</v>
      </c>
    </row>
    <row r="27" spans="1:5">
      <c r="A27" s="1">
        <f t="shared" si="3"/>
        <v>43911</v>
      </c>
      <c r="B27">
        <f t="shared" si="3"/>
        <v>26</v>
      </c>
      <c r="C27" s="14">
        <v>2</v>
      </c>
      <c r="D27">
        <f t="shared" si="2"/>
        <v>25.437433788057902</v>
      </c>
      <c r="E27">
        <f t="shared" si="0"/>
        <v>549.31330256959814</v>
      </c>
    </row>
    <row r="28" spans="1:5">
      <c r="A28" s="1">
        <f t="shared" si="3"/>
        <v>43912</v>
      </c>
      <c r="B28">
        <f t="shared" si="3"/>
        <v>27</v>
      </c>
      <c r="C28" s="14">
        <v>22</v>
      </c>
      <c r="D28">
        <f t="shared" si="2"/>
        <v>29.94575085707384</v>
      </c>
      <c r="E28">
        <f t="shared" si="0"/>
        <v>63.134956682689662</v>
      </c>
    </row>
    <row r="29" spans="1:5">
      <c r="A29" s="1">
        <f t="shared" si="3"/>
        <v>43913</v>
      </c>
      <c r="B29">
        <f t="shared" si="3"/>
        <v>28</v>
      </c>
      <c r="C29" s="14">
        <v>27</v>
      </c>
      <c r="D29">
        <f t="shared" si="2"/>
        <v>35.033745629680446</v>
      </c>
      <c r="E29">
        <f t="shared" si="0"/>
        <v>64.541068842409672</v>
      </c>
    </row>
    <row r="30" spans="1:5">
      <c r="A30" s="1">
        <f t="shared" si="3"/>
        <v>43914</v>
      </c>
      <c r="B30">
        <f t="shared" si="3"/>
        <v>29</v>
      </c>
      <c r="C30" s="14">
        <v>32</v>
      </c>
      <c r="D30">
        <f t="shared" si="2"/>
        <v>40.731217531079494</v>
      </c>
      <c r="E30">
        <f t="shared" si="0"/>
        <v>76.234159575029892</v>
      </c>
    </row>
    <row r="31" spans="1:5">
      <c r="A31" s="1">
        <f t="shared" si="3"/>
        <v>43915</v>
      </c>
      <c r="B31">
        <f t="shared" si="3"/>
        <v>30</v>
      </c>
      <c r="C31" s="14">
        <v>23</v>
      </c>
      <c r="D31">
        <f t="shared" si="2"/>
        <v>47.060622372033052</v>
      </c>
      <c r="E31">
        <f t="shared" si="0"/>
        <v>578.91354892957736</v>
      </c>
    </row>
    <row r="32" spans="1:5">
      <c r="A32" s="1">
        <f t="shared" si="3"/>
        <v>43916</v>
      </c>
      <c r="B32">
        <f t="shared" si="3"/>
        <v>31</v>
      </c>
      <c r="C32" s="14">
        <v>49</v>
      </c>
      <c r="D32">
        <f t="shared" si="2"/>
        <v>54.035278610253634</v>
      </c>
      <c r="E32">
        <f t="shared" si="0"/>
        <v>25.35403068287777</v>
      </c>
    </row>
    <row r="33" spans="1:5">
      <c r="A33" s="1">
        <f t="shared" si="3"/>
        <v>43917</v>
      </c>
      <c r="B33">
        <f t="shared" si="3"/>
        <v>32</v>
      </c>
      <c r="C33" s="14">
        <v>55</v>
      </c>
      <c r="D33">
        <f t="shared" si="2"/>
        <v>61.657594639557146</v>
      </c>
      <c r="E33">
        <f t="shared" si="0"/>
        <v>44.323566384660047</v>
      </c>
    </row>
    <row r="34" spans="1:5">
      <c r="A34" s="1">
        <f t="shared" si="3"/>
        <v>43918</v>
      </c>
      <c r="B34">
        <f t="shared" si="3"/>
        <v>33</v>
      </c>
      <c r="C34" s="14">
        <v>72</v>
      </c>
      <c r="D34">
        <f t="shared" si="2"/>
        <v>69.91739128429198</v>
      </c>
      <c r="E34">
        <f t="shared" si="0"/>
        <v>4.3372590627430068</v>
      </c>
    </row>
    <row r="35" spans="1:5">
      <c r="A35" s="1">
        <f t="shared" ref="A35:B50" si="4">A34+1</f>
        <v>43919</v>
      </c>
      <c r="B35">
        <f t="shared" si="4"/>
        <v>34</v>
      </c>
      <c r="C35" s="14">
        <v>64</v>
      </c>
      <c r="D35">
        <f t="shared" si="2"/>
        <v>78.790400460575711</v>
      </c>
      <c r="E35">
        <f t="shared" si="0"/>
        <v>218.75594578419819</v>
      </c>
    </row>
    <row r="36" spans="1:5">
      <c r="A36" s="1">
        <f t="shared" si="4"/>
        <v>43920</v>
      </c>
      <c r="B36">
        <f t="shared" si="4"/>
        <v>35</v>
      </c>
      <c r="C36" s="14">
        <v>66</v>
      </c>
      <c r="D36">
        <f t="shared" si="2"/>
        <v>88.237024455095991</v>
      </c>
      <c r="E36">
        <f t="shared" si="0"/>
        <v>494.48525661653713</v>
      </c>
    </row>
    <row r="37" spans="1:5">
      <c r="A37" s="1">
        <f t="shared" si="4"/>
        <v>43921</v>
      </c>
      <c r="B37">
        <f t="shared" si="4"/>
        <v>36</v>
      </c>
      <c r="C37" s="14">
        <v>128</v>
      </c>
      <c r="D37">
        <f t="shared" si="2"/>
        <v>98.201439784798069</v>
      </c>
      <c r="E37">
        <f t="shared" si="0"/>
        <v>887.95419089901532</v>
      </c>
    </row>
    <row r="38" spans="1:5">
      <c r="A38" s="1">
        <f t="shared" si="4"/>
        <v>43922</v>
      </c>
      <c r="B38">
        <f t="shared" si="4"/>
        <v>37</v>
      </c>
      <c r="C38" s="14">
        <v>149</v>
      </c>
      <c r="D38">
        <f t="shared" si="2"/>
        <v>108.61112462151851</v>
      </c>
      <c r="E38">
        <f t="shared" si="0"/>
        <v>1631.261254338508</v>
      </c>
    </row>
    <row r="39" spans="1:5">
      <c r="A39" s="1">
        <f t="shared" si="4"/>
        <v>43923</v>
      </c>
      <c r="B39">
        <f t="shared" si="4"/>
        <v>38</v>
      </c>
      <c r="C39" s="14">
        <v>140</v>
      </c>
      <c r="D39">
        <f t="shared" si="2"/>
        <v>119.37687900612825</v>
      </c>
      <c r="E39">
        <f t="shared" si="0"/>
        <v>425.31311952787377</v>
      </c>
    </row>
    <row r="40" spans="1:5">
      <c r="A40" s="1">
        <f t="shared" si="4"/>
        <v>43924</v>
      </c>
      <c r="B40">
        <f t="shared" si="4"/>
        <v>39</v>
      </c>
      <c r="C40" s="14">
        <v>145</v>
      </c>
      <c r="D40">
        <f t="shared" si="2"/>
        <v>130.39339252558565</v>
      </c>
      <c r="E40">
        <f t="shared" si="0"/>
        <v>213.35298191161706</v>
      </c>
    </row>
    <row r="41" spans="1:5">
      <c r="A41" s="1">
        <f t="shared" si="4"/>
        <v>43925</v>
      </c>
      <c r="B41">
        <f t="shared" si="4"/>
        <v>40</v>
      </c>
      <c r="C41" s="14">
        <v>141</v>
      </c>
      <c r="D41">
        <f t="shared" si="2"/>
        <v>141.54039508380524</v>
      </c>
      <c r="E41">
        <f t="shared" si="0"/>
        <v>0.29202684660086881</v>
      </c>
    </row>
    <row r="42" spans="1:5">
      <c r="A42" s="1">
        <f t="shared" si="4"/>
        <v>43926</v>
      </c>
      <c r="B42">
        <f t="shared" si="4"/>
        <v>41</v>
      </c>
      <c r="C42" s="14">
        <v>184</v>
      </c>
      <c r="D42">
        <f t="shared" si="2"/>
        <v>152.68440349005601</v>
      </c>
      <c r="E42">
        <f t="shared" si="0"/>
        <v>980.66658477361602</v>
      </c>
    </row>
    <row r="43" spans="1:5">
      <c r="A43" s="1">
        <f t="shared" si="4"/>
        <v>43927</v>
      </c>
      <c r="B43">
        <f t="shared" si="4"/>
        <v>42</v>
      </c>
      <c r="C43" s="14">
        <v>92</v>
      </c>
      <c r="D43">
        <f t="shared" si="2"/>
        <v>163.68105076037989</v>
      </c>
      <c r="E43">
        <f t="shared" si="0"/>
        <v>5138.1730381121588</v>
      </c>
    </row>
    <row r="44" spans="1:5">
      <c r="A44" s="1">
        <f t="shared" si="4"/>
        <v>43928</v>
      </c>
      <c r="B44">
        <f t="shared" si="4"/>
        <v>43</v>
      </c>
      <c r="C44" s="14">
        <v>173</v>
      </c>
      <c r="D44">
        <f t="shared" si="2"/>
        <v>174.37795750403788</v>
      </c>
      <c r="E44">
        <f t="shared" si="0"/>
        <v>1.8987668829343047</v>
      </c>
    </row>
    <row r="45" spans="1:5">
      <c r="A45" s="1">
        <f t="shared" si="4"/>
        <v>43929</v>
      </c>
      <c r="B45">
        <f t="shared" si="4"/>
        <v>44</v>
      </c>
      <c r="C45" s="14">
        <v>254</v>
      </c>
      <c r="D45">
        <f t="shared" si="2"/>
        <v>184.61807699593066</v>
      </c>
      <c r="E45">
        <f t="shared" si="0"/>
        <v>4813.8512397426057</v>
      </c>
    </row>
    <row r="46" spans="1:5">
      <c r="A46" s="1">
        <f t="shared" si="4"/>
        <v>43930</v>
      </c>
      <c r="B46">
        <f t="shared" si="4"/>
        <v>45</v>
      </c>
      <c r="C46" s="14">
        <v>246</v>
      </c>
      <c r="D46">
        <f t="shared" si="2"/>
        <v>194.24341910398479</v>
      </c>
      <c r="E46">
        <f t="shared" si="0"/>
        <v>2678.7436660457665</v>
      </c>
    </row>
    <row r="47" spans="1:5">
      <c r="A47" s="1">
        <f t="shared" si="4"/>
        <v>43931</v>
      </c>
      <c r="B47">
        <f t="shared" si="4"/>
        <v>46</v>
      </c>
      <c r="C47" s="14">
        <v>266</v>
      </c>
      <c r="D47">
        <f t="shared" si="2"/>
        <v>203.09903477272886</v>
      </c>
      <c r="E47">
        <f t="shared" si="0"/>
        <v>3956.5314265223737</v>
      </c>
    </row>
    <row r="48" spans="1:5">
      <c r="A48" s="1">
        <f t="shared" si="4"/>
        <v>43932</v>
      </c>
      <c r="B48">
        <f t="shared" si="4"/>
        <v>47</v>
      </c>
      <c r="C48" s="14">
        <v>171</v>
      </c>
      <c r="D48">
        <f t="shared" si="2"/>
        <v>211.03712381271777</v>
      </c>
      <c r="E48">
        <f t="shared" si="0"/>
        <v>1602.9712831948921</v>
      </c>
    </row>
    <row r="49" spans="1:5">
      <c r="A49" s="1">
        <f t="shared" si="4"/>
        <v>43933</v>
      </c>
      <c r="B49">
        <f t="shared" si="4"/>
        <v>48</v>
      </c>
      <c r="C49" s="14">
        <v>129</v>
      </c>
      <c r="D49">
        <f t="shared" si="2"/>
        <v>217.92111567524159</v>
      </c>
      <c r="E49">
        <f t="shared" si="0"/>
        <v>7906.9648129296966</v>
      </c>
    </row>
    <row r="50" spans="1:5">
      <c r="A50" s="1">
        <f t="shared" si="4"/>
        <v>43934</v>
      </c>
      <c r="B50">
        <f t="shared" si="4"/>
        <v>49</v>
      </c>
      <c r="C50" s="14">
        <v>126</v>
      </c>
      <c r="D50">
        <f t="shared" si="2"/>
        <v>223.62956677424711</v>
      </c>
      <c r="E50">
        <f t="shared" si="0"/>
        <v>9531.5323085271757</v>
      </c>
    </row>
    <row r="51" spans="1:5">
      <c r="A51" s="1">
        <f t="shared" ref="A51:B66" si="5">A50+1</f>
        <v>43935</v>
      </c>
      <c r="B51">
        <f t="shared" si="5"/>
        <v>50</v>
      </c>
      <c r="C51" s="14">
        <v>170</v>
      </c>
      <c r="D51">
        <f t="shared" si="2"/>
        <v>228.05971943961308</v>
      </c>
      <c r="E51">
        <f t="shared" si="0"/>
        <v>3370.9310214065845</v>
      </c>
    </row>
    <row r="52" spans="1:5">
      <c r="A52" s="1">
        <f t="shared" si="5"/>
        <v>43936</v>
      </c>
      <c r="B52">
        <f t="shared" si="5"/>
        <v>51</v>
      </c>
      <c r="C52" s="14">
        <v>285</v>
      </c>
      <c r="D52">
        <f t="shared" si="2"/>
        <v>231.13057698500259</v>
      </c>
      <c r="E52">
        <f t="shared" si="0"/>
        <v>2901.9147359687327</v>
      </c>
    </row>
    <row r="53" spans="1:5">
      <c r="A53" s="1">
        <f t="shared" si="5"/>
        <v>43937</v>
      </c>
      <c r="B53">
        <f t="shared" si="5"/>
        <v>52</v>
      </c>
      <c r="C53" s="14">
        <v>315</v>
      </c>
      <c r="D53">
        <f t="shared" si="2"/>
        <v>232.78536640440512</v>
      </c>
      <c r="E53">
        <f t="shared" si="0"/>
        <v>6759.2459772579177</v>
      </c>
    </row>
    <row r="54" spans="1:5">
      <c r="A54" s="1">
        <f t="shared" si="5"/>
        <v>43938</v>
      </c>
      <c r="B54">
        <f t="shared" si="5"/>
        <v>53</v>
      </c>
      <c r="C54" s="14">
        <v>299</v>
      </c>
      <c r="D54">
        <f t="shared" si="2"/>
        <v>232.99328415576039</v>
      </c>
      <c r="E54">
        <f t="shared" si="0"/>
        <v>4356.8865365421925</v>
      </c>
    </row>
    <row r="55" spans="1:5">
      <c r="A55" s="1">
        <f t="shared" si="5"/>
        <v>43939</v>
      </c>
      <c r="B55">
        <f t="shared" si="5"/>
        <v>54</v>
      </c>
      <c r="C55" s="14">
        <v>242</v>
      </c>
      <c r="D55">
        <f t="shared" si="2"/>
        <v>231.75045021733351</v>
      </c>
      <c r="E55">
        <f t="shared" si="0"/>
        <v>105.05327074735872</v>
      </c>
    </row>
    <row r="56" spans="1:5">
      <c r="A56" s="1">
        <f t="shared" si="5"/>
        <v>43940</v>
      </c>
      <c r="B56">
        <f t="shared" si="5"/>
        <v>55</v>
      </c>
      <c r="C56" s="14">
        <v>184</v>
      </c>
      <c r="D56">
        <f t="shared" si="2"/>
        <v>229.08002970528023</v>
      </c>
      <c r="E56">
        <f t="shared" si="0"/>
        <v>2032.2090782289474</v>
      </c>
    </row>
    <row r="57" spans="1:5">
      <c r="A57" s="1">
        <f t="shared" si="5"/>
        <v>43941</v>
      </c>
      <c r="B57">
        <f t="shared" si="5"/>
        <v>56</v>
      </c>
      <c r="C57" s="14">
        <v>110</v>
      </c>
      <c r="D57">
        <f t="shared" si="2"/>
        <v>225.03151838332514</v>
      </c>
      <c r="E57">
        <f t="shared" si="0"/>
        <v>13232.250221573269</v>
      </c>
    </row>
    <row r="58" spans="1:5">
      <c r="A58" s="1">
        <f t="shared" si="5"/>
        <v>43942</v>
      </c>
      <c r="B58">
        <f t="shared" si="5"/>
        <v>57</v>
      </c>
      <c r="C58" s="14">
        <v>194</v>
      </c>
      <c r="D58">
        <f t="shared" si="2"/>
        <v>219.67922734325052</v>
      </c>
      <c r="E58">
        <f t="shared" si="0"/>
        <v>659.42271694634496</v>
      </c>
    </row>
    <row r="59" spans="1:5">
      <c r="A59" s="1">
        <f t="shared" si="5"/>
        <v>43943</v>
      </c>
      <c r="B59">
        <f t="shared" si="5"/>
        <v>58</v>
      </c>
      <c r="C59" s="14">
        <v>281</v>
      </c>
      <c r="D59">
        <f t="shared" si="2"/>
        <v>213.12004303971543</v>
      </c>
      <c r="E59">
        <f t="shared" si="0"/>
        <v>4607.6885569300857</v>
      </c>
    </row>
    <row r="60" spans="1:5">
      <c r="A60" s="1">
        <f t="shared" si="5"/>
        <v>43944</v>
      </c>
      <c r="B60">
        <f t="shared" si="5"/>
        <v>59</v>
      </c>
      <c r="C60" s="14">
        <v>215</v>
      </c>
      <c r="D60">
        <f t="shared" si="2"/>
        <v>205.47058379491926</v>
      </c>
      <c r="E60">
        <f t="shared" si="0"/>
        <v>90.809773209655333</v>
      </c>
    </row>
    <row r="61" spans="1:5">
      <c r="A61" s="1">
        <f t="shared" si="5"/>
        <v>43945</v>
      </c>
      <c r="B61">
        <f t="shared" si="5"/>
        <v>60</v>
      </c>
      <c r="C61" s="14">
        <v>227</v>
      </c>
      <c r="D61">
        <f t="shared" si="2"/>
        <v>196.86392779923085</v>
      </c>
      <c r="E61">
        <f t="shared" si="0"/>
        <v>908.18284768997114</v>
      </c>
    </row>
    <row r="62" spans="1:5">
      <c r="A62" s="1">
        <f t="shared" si="5"/>
        <v>43946</v>
      </c>
      <c r="B62">
        <f t="shared" si="5"/>
        <v>61</v>
      </c>
      <c r="C62">
        <v>179</v>
      </c>
      <c r="D62">
        <f t="shared" si="2"/>
        <v>187.44615814363448</v>
      </c>
      <c r="E62">
        <f t="shared" si="0"/>
        <v>71.337587387282994</v>
      </c>
    </row>
    <row r="63" spans="1:5">
      <c r="A63" s="1">
        <f t="shared" si="5"/>
        <v>43947</v>
      </c>
      <c r="B63">
        <f t="shared" si="5"/>
        <v>62</v>
      </c>
      <c r="C63">
        <v>140</v>
      </c>
      <c r="D63">
        <f t="shared" si="2"/>
        <v>177.37306447579763</v>
      </c>
      <c r="E63">
        <f t="shared" si="0"/>
        <v>1396.745948312127</v>
      </c>
    </row>
    <row r="64" spans="1:5">
      <c r="A64" s="1">
        <f t="shared" si="5"/>
        <v>43948</v>
      </c>
      <c r="B64">
        <f t="shared" si="5"/>
        <v>63</v>
      </c>
      <c r="C64">
        <v>110</v>
      </c>
      <c r="D64">
        <f t="shared" si="2"/>
        <v>166.80745540683958</v>
      </c>
      <c r="E64">
        <f t="shared" si="0"/>
        <v>3227.0869898000674</v>
      </c>
    </row>
    <row r="65" spans="1:5">
      <c r="A65" s="1">
        <f t="shared" si="5"/>
        <v>43949</v>
      </c>
      <c r="B65">
        <f t="shared" si="5"/>
        <v>64</v>
      </c>
      <c r="C65">
        <v>163</v>
      </c>
      <c r="D65">
        <f t="shared" si="2"/>
        <v>155.91764052979542</v>
      </c>
      <c r="E65">
        <f t="shared" si="0"/>
        <v>50.15981566519649</v>
      </c>
    </row>
    <row r="66" spans="1:5">
      <c r="A66" s="1">
        <f t="shared" si="5"/>
        <v>43950</v>
      </c>
      <c r="B66">
        <f t="shared" si="5"/>
        <v>65</v>
      </c>
      <c r="C66">
        <v>202</v>
      </c>
      <c r="D66">
        <f t="shared" si="2"/>
        <v>144.87765662788837</v>
      </c>
      <c r="E66">
        <f t="shared" ref="E66:E101" si="6">(D66-C66)^2</f>
        <v>3262.9621123214256</v>
      </c>
    </row>
    <row r="67" spans="1:5">
      <c r="A67" s="1">
        <f t="shared" ref="A67:B82" si="7">A66+1</f>
        <v>43951</v>
      </c>
      <c r="B67">
        <f t="shared" si="7"/>
        <v>66</v>
      </c>
      <c r="C67">
        <v>173</v>
      </c>
      <c r="D67">
        <f t="shared" ref="D67:D130" si="8">$H$2*EXP(-((B67-$H$3)^2/(2*$H$4^2)))+$I$2*EXP(-((B67-$I$3)^2/(2*$I$4^2)))</f>
        <v>133.86959905241758</v>
      </c>
      <c r="E67">
        <f t="shared" si="6"/>
        <v>1531.1882783185588</v>
      </c>
    </row>
    <row r="68" spans="1:5">
      <c r="A68" s="1">
        <f t="shared" si="7"/>
        <v>43952</v>
      </c>
      <c r="B68">
        <f t="shared" si="7"/>
        <v>67</v>
      </c>
      <c r="C68">
        <v>0</v>
      </c>
      <c r="D68">
        <f t="shared" si="8"/>
        <v>123.08779940377589</v>
      </c>
      <c r="E68">
        <f t="shared" si="6"/>
        <v>15150.606362064173</v>
      </c>
    </row>
    <row r="69" spans="1:5">
      <c r="A69" s="1">
        <f t="shared" si="7"/>
        <v>43953</v>
      </c>
      <c r="B69">
        <f t="shared" si="7"/>
        <v>68</v>
      </c>
      <c r="C69">
        <v>287</v>
      </c>
      <c r="D69">
        <f t="shared" si="8"/>
        <v>112.74344240157707</v>
      </c>
      <c r="E69">
        <f t="shared" si="6"/>
        <v>30365.347866052492</v>
      </c>
    </row>
    <row r="70" spans="1:5">
      <c r="A70" s="1">
        <f t="shared" si="7"/>
        <v>43954</v>
      </c>
      <c r="B70">
        <f t="shared" si="7"/>
        <v>69</v>
      </c>
      <c r="C70">
        <v>74</v>
      </c>
      <c r="D70">
        <f t="shared" si="8"/>
        <v>103.06663511980025</v>
      </c>
      <c r="E70">
        <f t="shared" si="6"/>
        <v>844.86927718760546</v>
      </c>
    </row>
    <row r="71" spans="1:5">
      <c r="A71" s="1">
        <f t="shared" si="7"/>
        <v>43955</v>
      </c>
      <c r="B71">
        <f t="shared" si="7"/>
        <v>70</v>
      </c>
      <c r="C71">
        <v>43</v>
      </c>
      <c r="D71">
        <f t="shared" si="8"/>
        <v>94.30142654755069</v>
      </c>
      <c r="E71">
        <f t="shared" si="6"/>
        <v>2631.8363658137387</v>
      </c>
    </row>
    <row r="72" spans="1:5">
      <c r="A72" s="1">
        <f t="shared" si="7"/>
        <v>43956</v>
      </c>
      <c r="B72">
        <f t="shared" si="7"/>
        <v>71</v>
      </c>
      <c r="C72">
        <v>139</v>
      </c>
      <c r="D72">
        <f t="shared" si="8"/>
        <v>86.688775476853309</v>
      </c>
      <c r="E72">
        <f t="shared" si="6"/>
        <v>2736.4642111110638</v>
      </c>
    </row>
    <row r="73" spans="1:5">
      <c r="A73" s="1">
        <f t="shared" si="7"/>
        <v>43957</v>
      </c>
      <c r="B73">
        <f t="shared" si="7"/>
        <v>72</v>
      </c>
      <c r="C73">
        <v>165</v>
      </c>
      <c r="D73">
        <f t="shared" si="8"/>
        <v>80.434140753066231</v>
      </c>
      <c r="E73">
        <f t="shared" si="6"/>
        <v>7151.3845501722135</v>
      </c>
    </row>
    <row r="74" spans="1:5">
      <c r="A74" s="1">
        <f t="shared" si="7"/>
        <v>43958</v>
      </c>
      <c r="B74">
        <f t="shared" si="7"/>
        <v>73</v>
      </c>
      <c r="C74">
        <v>123</v>
      </c>
      <c r="D74">
        <f t="shared" si="8"/>
        <v>75.660964595006135</v>
      </c>
      <c r="E74">
        <f t="shared" si="6"/>
        <v>2240.9842730752625</v>
      </c>
    </row>
    <row r="75" spans="1:5">
      <c r="A75" s="1">
        <f t="shared" si="7"/>
        <v>43959</v>
      </c>
      <c r="B75">
        <f t="shared" si="7"/>
        <v>74</v>
      </c>
      <c r="C75">
        <v>147</v>
      </c>
      <c r="D75">
        <f t="shared" si="8"/>
        <v>72.35833864016243</v>
      </c>
      <c r="E75">
        <f t="shared" si="6"/>
        <v>5571.3776105566694</v>
      </c>
    </row>
    <row r="76" spans="1:5">
      <c r="A76" s="1">
        <f t="shared" si="7"/>
        <v>43960</v>
      </c>
      <c r="B76">
        <f t="shared" si="7"/>
        <v>75</v>
      </c>
      <c r="C76">
        <v>103</v>
      </c>
      <c r="D76">
        <f t="shared" si="8"/>
        <v>70.338311093285881</v>
      </c>
      <c r="E76">
        <f t="shared" si="6"/>
        <v>1066.785922238972</v>
      </c>
    </row>
    <row r="77" spans="1:5">
      <c r="A77" s="1">
        <f t="shared" si="7"/>
        <v>43961</v>
      </c>
      <c r="B77">
        <f t="shared" si="7"/>
        <v>76</v>
      </c>
      <c r="C77">
        <v>26</v>
      </c>
      <c r="D77">
        <f t="shared" si="8"/>
        <v>69.22193983488944</v>
      </c>
      <c r="E77">
        <f t="shared" si="6"/>
        <v>1868.1360830908027</v>
      </c>
    </row>
    <row r="78" spans="1:5">
      <c r="A78" s="1">
        <f t="shared" si="7"/>
        <v>43962</v>
      </c>
      <c r="B78">
        <f t="shared" si="7"/>
        <v>77</v>
      </c>
      <c r="C78">
        <v>22</v>
      </c>
      <c r="D78">
        <f t="shared" si="8"/>
        <v>68.469799499389353</v>
      </c>
      <c r="E78">
        <f t="shared" si="6"/>
        <v>2159.4422655134472</v>
      </c>
    </row>
    <row r="79" spans="1:5">
      <c r="A79" s="1">
        <f t="shared" si="7"/>
        <v>43963</v>
      </c>
      <c r="B79">
        <f t="shared" si="7"/>
        <v>78</v>
      </c>
      <c r="C79">
        <v>116</v>
      </c>
      <c r="D79">
        <f t="shared" si="8"/>
        <v>67.461063548515071</v>
      </c>
      <c r="E79">
        <f t="shared" si="6"/>
        <v>2356.0283518412925</v>
      </c>
    </row>
    <row r="80" spans="1:5">
      <c r="A80" s="1">
        <f t="shared" si="7"/>
        <v>43964</v>
      </c>
      <c r="B80">
        <f t="shared" si="7"/>
        <v>79</v>
      </c>
      <c r="C80">
        <v>101</v>
      </c>
      <c r="D80">
        <f t="shared" si="8"/>
        <v>65.608360662889382</v>
      </c>
      <c r="E80">
        <f t="shared" si="6"/>
        <v>1252.5681349681158</v>
      </c>
    </row>
    <row r="81" spans="1:5">
      <c r="A81" s="1">
        <f t="shared" si="7"/>
        <v>43965</v>
      </c>
      <c r="B81">
        <f t="shared" si="7"/>
        <v>80</v>
      </c>
      <c r="C81">
        <v>89</v>
      </c>
      <c r="D81">
        <f t="shared" si="8"/>
        <v>62.479876730486339</v>
      </c>
      <c r="E81">
        <f t="shared" si="6"/>
        <v>703.31693823019998</v>
      </c>
    </row>
    <row r="82" spans="1:5">
      <c r="A82" s="1">
        <f t="shared" si="7"/>
        <v>43966</v>
      </c>
      <c r="B82">
        <f t="shared" si="7"/>
        <v>81</v>
      </c>
      <c r="C82">
        <v>101</v>
      </c>
      <c r="D82">
        <f t="shared" si="8"/>
        <v>57.893131977643961</v>
      </c>
      <c r="E82">
        <f t="shared" si="6"/>
        <v>1858.2020706968217</v>
      </c>
    </row>
    <row r="83" spans="1:5">
      <c r="A83" s="1">
        <f t="shared" ref="A83:B98" si="9">A82+1</f>
        <v>43967</v>
      </c>
      <c r="B83">
        <f t="shared" si="9"/>
        <v>82</v>
      </c>
      <c r="C83">
        <v>57</v>
      </c>
      <c r="D83">
        <f t="shared" si="8"/>
        <v>51.951023808926379</v>
      </c>
      <c r="E83">
        <f t="shared" si="6"/>
        <v>25.492160578028287</v>
      </c>
    </row>
    <row r="84" spans="1:5">
      <c r="A84" s="1">
        <f t="shared" si="9"/>
        <v>43968</v>
      </c>
      <c r="B84">
        <f t="shared" si="9"/>
        <v>83</v>
      </c>
      <c r="C84">
        <v>33</v>
      </c>
      <c r="D84">
        <f t="shared" si="8"/>
        <v>45.008733344389334</v>
      </c>
      <c r="E84">
        <f t="shared" si="6"/>
        <v>144.20967653664823</v>
      </c>
    </row>
    <row r="85" spans="1:5">
      <c r="A85" s="1">
        <f t="shared" si="9"/>
        <v>43969</v>
      </c>
      <c r="B85">
        <f t="shared" si="9"/>
        <v>84</v>
      </c>
      <c r="C85">
        <v>21</v>
      </c>
      <c r="D85">
        <f t="shared" si="8"/>
        <v>37.582842483227353</v>
      </c>
      <c r="E85">
        <f t="shared" si="6"/>
        <v>274.99066482352993</v>
      </c>
    </row>
    <row r="86" spans="1:5">
      <c r="A86" s="1">
        <f t="shared" si="9"/>
        <v>43970</v>
      </c>
      <c r="B86">
        <f t="shared" si="9"/>
        <v>85</v>
      </c>
      <c r="C86">
        <v>72</v>
      </c>
      <c r="D86">
        <f t="shared" si="8"/>
        <v>30.23201454609152</v>
      </c>
      <c r="E86">
        <f t="shared" si="6"/>
        <v>1744.5646088779104</v>
      </c>
    </row>
    <row r="87" spans="1:5">
      <c r="A87" s="1">
        <f t="shared" si="9"/>
        <v>43971</v>
      </c>
      <c r="B87">
        <f t="shared" si="9"/>
        <v>86</v>
      </c>
      <c r="C87">
        <v>83</v>
      </c>
      <c r="D87">
        <f t="shared" si="8"/>
        <v>23.444750428951565</v>
      </c>
      <c r="E87">
        <f t="shared" si="6"/>
        <v>3546.8277514698648</v>
      </c>
    </row>
    <row r="88" spans="1:5">
      <c r="A88" s="1">
        <f t="shared" si="9"/>
        <v>43972</v>
      </c>
      <c r="B88">
        <f t="shared" si="9"/>
        <v>87</v>
      </c>
      <c r="D88">
        <f t="shared" si="8"/>
        <v>17.562687878745571</v>
      </c>
      <c r="E88">
        <f t="shared" si="6"/>
        <v>308.44800552623661</v>
      </c>
    </row>
    <row r="89" spans="1:5">
      <c r="A89" s="1">
        <f t="shared" si="9"/>
        <v>43973</v>
      </c>
      <c r="B89">
        <f t="shared" si="9"/>
        <v>88</v>
      </c>
      <c r="D89">
        <f t="shared" si="8"/>
        <v>12.752181096247593</v>
      </c>
      <c r="E89">
        <f t="shared" si="6"/>
        <v>162.61812271149446</v>
      </c>
    </row>
    <row r="90" spans="1:5">
      <c r="A90" s="1">
        <f t="shared" si="9"/>
        <v>43974</v>
      </c>
      <c r="B90">
        <f t="shared" si="9"/>
        <v>89</v>
      </c>
      <c r="D90">
        <f t="shared" si="8"/>
        <v>9.0199748373186743</v>
      </c>
      <c r="E90">
        <f t="shared" si="6"/>
        <v>81.359946065862047</v>
      </c>
    </row>
    <row r="91" spans="1:5">
      <c r="A91" s="1">
        <f t="shared" si="9"/>
        <v>43975</v>
      </c>
      <c r="B91">
        <f t="shared" si="9"/>
        <v>90</v>
      </c>
      <c r="D91">
        <f t="shared" si="8"/>
        <v>6.2572007394670717</v>
      </c>
      <c r="E91">
        <f t="shared" si="6"/>
        <v>39.152561093987266</v>
      </c>
    </row>
    <row r="92" spans="1:5">
      <c r="A92" s="1">
        <f t="shared" si="9"/>
        <v>43976</v>
      </c>
      <c r="B92">
        <f t="shared" si="9"/>
        <v>91</v>
      </c>
      <c r="D92">
        <f t="shared" si="8"/>
        <v>4.2925299627023144</v>
      </c>
      <c r="E92">
        <f t="shared" si="6"/>
        <v>18.425813480697133</v>
      </c>
    </row>
    <row r="93" spans="1:5">
      <c r="A93" s="1">
        <f t="shared" si="9"/>
        <v>43977</v>
      </c>
      <c r="B93">
        <f t="shared" si="9"/>
        <v>92</v>
      </c>
      <c r="D93">
        <f t="shared" si="8"/>
        <v>2.9389692552164526</v>
      </c>
      <c r="E93">
        <f t="shared" si="6"/>
        <v>8.6375402831075494</v>
      </c>
    </row>
    <row r="94" spans="1:5">
      <c r="A94" s="1">
        <f t="shared" si="9"/>
        <v>43978</v>
      </c>
      <c r="B94">
        <f t="shared" si="9"/>
        <v>93</v>
      </c>
      <c r="D94">
        <f t="shared" si="8"/>
        <v>2.0259666076084759</v>
      </c>
      <c r="E94">
        <f t="shared" si="6"/>
        <v>4.1045406951445962</v>
      </c>
    </row>
    <row r="95" spans="1:5">
      <c r="A95" s="1">
        <f t="shared" si="9"/>
        <v>43979</v>
      </c>
      <c r="B95">
        <f t="shared" si="9"/>
        <v>94</v>
      </c>
      <c r="D95">
        <f t="shared" si="8"/>
        <v>1.415525897878732</v>
      </c>
      <c r="E95">
        <f t="shared" si="6"/>
        <v>2.0037135675653901</v>
      </c>
    </row>
    <row r="96" spans="1:5">
      <c r="A96" s="1">
        <f t="shared" si="9"/>
        <v>43980</v>
      </c>
      <c r="B96">
        <f t="shared" si="9"/>
        <v>95</v>
      </c>
      <c r="D96">
        <f t="shared" si="8"/>
        <v>1.0056446981479186</v>
      </c>
      <c r="E96">
        <f t="shared" si="6"/>
        <v>1.0113212589130183</v>
      </c>
    </row>
    <row r="97" spans="1:5">
      <c r="A97" s="1">
        <f t="shared" si="9"/>
        <v>43981</v>
      </c>
      <c r="B97">
        <f t="shared" si="9"/>
        <v>96</v>
      </c>
      <c r="D97">
        <f t="shared" si="8"/>
        <v>0.72608685259239758</v>
      </c>
      <c r="E97">
        <f t="shared" si="6"/>
        <v>0.5272021175075341</v>
      </c>
    </row>
    <row r="98" spans="1:5">
      <c r="A98" s="1">
        <f t="shared" si="9"/>
        <v>43982</v>
      </c>
      <c r="B98">
        <f t="shared" si="9"/>
        <v>97</v>
      </c>
      <c r="D98">
        <f t="shared" si="8"/>
        <v>0.53102534931321488</v>
      </c>
      <c r="E98">
        <f t="shared" si="6"/>
        <v>0.28198792161322189</v>
      </c>
    </row>
    <row r="99" spans="1:5">
      <c r="A99" s="1">
        <f t="shared" ref="A99:B101" si="10">A98+1</f>
        <v>43983</v>
      </c>
      <c r="B99">
        <f t="shared" si="10"/>
        <v>98</v>
      </c>
      <c r="D99">
        <f t="shared" si="8"/>
        <v>0.39160099290529993</v>
      </c>
      <c r="E99">
        <f t="shared" si="6"/>
        <v>0.15335133764441677</v>
      </c>
    </row>
    <row r="100" spans="1:5">
      <c r="A100" s="1">
        <f t="shared" si="10"/>
        <v>43984</v>
      </c>
      <c r="B100">
        <f t="shared" si="10"/>
        <v>99</v>
      </c>
      <c r="D100">
        <f t="shared" si="8"/>
        <v>0.28988782304818461</v>
      </c>
      <c r="E100">
        <f t="shared" si="6"/>
        <v>8.403494995161559E-2</v>
      </c>
    </row>
    <row r="101" spans="1:5">
      <c r="A101" s="1">
        <f t="shared" si="10"/>
        <v>43985</v>
      </c>
      <c r="B101">
        <f t="shared" si="10"/>
        <v>100</v>
      </c>
      <c r="D101">
        <f t="shared" si="8"/>
        <v>0.2146315501835816</v>
      </c>
      <c r="E101">
        <f t="shared" si="6"/>
        <v>4.6066702334207309E-2</v>
      </c>
    </row>
    <row r="102" spans="1:5">
      <c r="A102" s="1">
        <f t="shared" ref="A102:A133" si="11">A101+1</f>
        <v>43986</v>
      </c>
      <c r="B102">
        <f t="shared" ref="B102:B133" si="12">B101+1</f>
        <v>101</v>
      </c>
      <c r="D102">
        <f t="shared" si="8"/>
        <v>0.15852786704346736</v>
      </c>
      <c r="E102">
        <f t="shared" ref="E102:E150" si="13">(D102-C102)^2</f>
        <v>2.5131084629351264E-2</v>
      </c>
    </row>
    <row r="103" spans="1:5">
      <c r="A103" s="1">
        <f t="shared" si="11"/>
        <v>43987</v>
      </c>
      <c r="B103">
        <f t="shared" si="12"/>
        <v>102</v>
      </c>
      <c r="D103">
        <f t="shared" si="8"/>
        <v>0.11660970547371573</v>
      </c>
      <c r="E103">
        <f t="shared" si="13"/>
        <v>1.3597823410666728E-2</v>
      </c>
    </row>
    <row r="104" spans="1:5">
      <c r="A104" s="1">
        <f t="shared" si="11"/>
        <v>43988</v>
      </c>
      <c r="B104">
        <f t="shared" si="12"/>
        <v>103</v>
      </c>
      <c r="D104">
        <f t="shared" si="8"/>
        <v>8.5338119585858921E-2</v>
      </c>
      <c r="E104">
        <f t="shared" si="13"/>
        <v>7.2825946544503584E-3</v>
      </c>
    </row>
    <row r="105" spans="1:5">
      <c r="A105" s="1">
        <f t="shared" si="11"/>
        <v>43989</v>
      </c>
      <c r="B105">
        <f t="shared" si="12"/>
        <v>104</v>
      </c>
      <c r="D105">
        <f t="shared" si="8"/>
        <v>6.2099205534400174E-2</v>
      </c>
      <c r="E105">
        <f t="shared" si="13"/>
        <v>3.8563113280036775E-3</v>
      </c>
    </row>
    <row r="106" spans="1:5">
      <c r="A106" s="1">
        <f t="shared" si="11"/>
        <v>43990</v>
      </c>
      <c r="B106">
        <f t="shared" si="12"/>
        <v>105</v>
      </c>
      <c r="D106">
        <f t="shared" si="8"/>
        <v>4.4919509747897476E-2</v>
      </c>
      <c r="E106">
        <f t="shared" si="13"/>
        <v>2.0177623559914566E-3</v>
      </c>
    </row>
    <row r="107" spans="1:5">
      <c r="A107" s="1">
        <f t="shared" si="11"/>
        <v>43991</v>
      </c>
      <c r="B107">
        <f t="shared" si="12"/>
        <v>106</v>
      </c>
      <c r="D107">
        <f t="shared" si="8"/>
        <v>3.229431795355929E-2</v>
      </c>
      <c r="E107">
        <f t="shared" si="13"/>
        <v>1.0429229720855819E-3</v>
      </c>
    </row>
    <row r="108" spans="1:5">
      <c r="A108" s="1">
        <f t="shared" si="11"/>
        <v>43992</v>
      </c>
      <c r="B108">
        <f t="shared" si="12"/>
        <v>107</v>
      </c>
      <c r="D108">
        <f t="shared" si="8"/>
        <v>2.3074344028983215E-2</v>
      </c>
      <c r="E108">
        <f t="shared" si="13"/>
        <v>5.3242535236787338E-4</v>
      </c>
    </row>
    <row r="109" spans="1:5">
      <c r="A109" s="1">
        <f t="shared" si="11"/>
        <v>43993</v>
      </c>
      <c r="B109">
        <f t="shared" si="12"/>
        <v>108</v>
      </c>
      <c r="D109">
        <f t="shared" si="8"/>
        <v>1.6384431172583421E-2</v>
      </c>
      <c r="E109">
        <f t="shared" si="13"/>
        <v>2.6844958484912332E-4</v>
      </c>
    </row>
    <row r="110" spans="1:5">
      <c r="A110" s="1">
        <f t="shared" si="11"/>
        <v>43994</v>
      </c>
      <c r="B110">
        <f t="shared" si="12"/>
        <v>109</v>
      </c>
      <c r="D110">
        <f t="shared" si="8"/>
        <v>1.1561826961681405E-2</v>
      </c>
      <c r="E110">
        <f t="shared" si="13"/>
        <v>1.3367584269186308E-4</v>
      </c>
    </row>
    <row r="111" spans="1:5">
      <c r="A111" s="1">
        <f t="shared" si="11"/>
        <v>43995</v>
      </c>
      <c r="B111">
        <f t="shared" si="12"/>
        <v>110</v>
      </c>
      <c r="D111">
        <f t="shared" si="8"/>
        <v>8.1079744799499864E-3</v>
      </c>
      <c r="E111">
        <f t="shared" si="13"/>
        <v>6.5739250167520246E-5</v>
      </c>
    </row>
    <row r="112" spans="1:5">
      <c r="A112" s="1">
        <f t="shared" si="11"/>
        <v>43996</v>
      </c>
      <c r="B112">
        <f t="shared" si="12"/>
        <v>111</v>
      </c>
      <c r="D112">
        <f t="shared" si="8"/>
        <v>5.6505174154554165E-3</v>
      </c>
      <c r="E112">
        <f t="shared" si="13"/>
        <v>3.1928347062364961E-5</v>
      </c>
    </row>
    <row r="113" spans="1:5">
      <c r="A113" s="1">
        <f t="shared" si="11"/>
        <v>43997</v>
      </c>
      <c r="B113">
        <f t="shared" si="12"/>
        <v>112</v>
      </c>
      <c r="D113">
        <f t="shared" si="8"/>
        <v>3.9133949547194334E-3</v>
      </c>
      <c r="E113">
        <f t="shared" si="13"/>
        <v>1.5314660071623515E-5</v>
      </c>
    </row>
    <row r="114" spans="1:5">
      <c r="A114" s="1">
        <f t="shared" si="11"/>
        <v>43998</v>
      </c>
      <c r="B114">
        <f t="shared" si="12"/>
        <v>113</v>
      </c>
      <c r="D114">
        <f t="shared" si="8"/>
        <v>2.6934483462214181E-3</v>
      </c>
      <c r="E114">
        <f t="shared" si="13"/>
        <v>7.2546639937628916E-6</v>
      </c>
    </row>
    <row r="115" spans="1:5">
      <c r="A115" s="1">
        <f t="shared" si="11"/>
        <v>43999</v>
      </c>
      <c r="B115">
        <f t="shared" si="12"/>
        <v>114</v>
      </c>
      <c r="D115">
        <f t="shared" si="8"/>
        <v>1.8422692050937435E-3</v>
      </c>
      <c r="E115">
        <f t="shared" si="13"/>
        <v>3.3939558240367336E-6</v>
      </c>
    </row>
    <row r="116" spans="1:5">
      <c r="A116" s="1">
        <f t="shared" si="11"/>
        <v>44000</v>
      </c>
      <c r="B116">
        <f t="shared" si="12"/>
        <v>115</v>
      </c>
      <c r="D116">
        <f t="shared" si="8"/>
        <v>1.2522383305935522E-3</v>
      </c>
      <c r="E116">
        <f t="shared" si="13"/>
        <v>1.5681008366077266E-6</v>
      </c>
    </row>
    <row r="117" spans="1:5">
      <c r="A117" s="1">
        <f t="shared" si="11"/>
        <v>44001</v>
      </c>
      <c r="B117">
        <f t="shared" si="12"/>
        <v>116</v>
      </c>
      <c r="D117">
        <f t="shared" si="8"/>
        <v>8.4588310293928597E-4</v>
      </c>
      <c r="E117">
        <f t="shared" si="13"/>
        <v>7.1551822383819469E-7</v>
      </c>
    </row>
    <row r="118" spans="1:5">
      <c r="A118" s="1">
        <f t="shared" si="11"/>
        <v>44002</v>
      </c>
      <c r="B118">
        <f t="shared" si="12"/>
        <v>117</v>
      </c>
      <c r="D118">
        <f t="shared" si="8"/>
        <v>5.6783631158474135E-4</v>
      </c>
      <c r="E118">
        <f t="shared" si="13"/>
        <v>3.2243807675416349E-7</v>
      </c>
    </row>
    <row r="119" spans="1:5">
      <c r="A119" s="1">
        <f t="shared" si="11"/>
        <v>44003</v>
      </c>
      <c r="B119">
        <f t="shared" si="12"/>
        <v>118</v>
      </c>
      <c r="D119">
        <f t="shared" si="8"/>
        <v>3.7881348172547394E-4</v>
      </c>
      <c r="E119">
        <f t="shared" si="13"/>
        <v>1.4349965393697598E-7</v>
      </c>
    </row>
    <row r="120" spans="1:5">
      <c r="A120" s="1">
        <f t="shared" si="11"/>
        <v>44004</v>
      </c>
      <c r="B120">
        <f t="shared" si="12"/>
        <v>119</v>
      </c>
      <c r="D120">
        <f t="shared" si="8"/>
        <v>2.5114072703825578E-4</v>
      </c>
      <c r="E120">
        <f t="shared" si="13"/>
        <v>6.3071664777303696E-8</v>
      </c>
    </row>
    <row r="121" spans="1:5">
      <c r="A121" s="1">
        <f t="shared" si="11"/>
        <v>44005</v>
      </c>
      <c r="B121">
        <f t="shared" si="12"/>
        <v>120</v>
      </c>
      <c r="D121">
        <f t="shared" si="8"/>
        <v>1.65462019980524E-4</v>
      </c>
      <c r="E121">
        <f t="shared" si="13"/>
        <v>2.7377680056035322E-8</v>
      </c>
    </row>
    <row r="122" spans="1:5">
      <c r="A122" s="1">
        <f t="shared" si="11"/>
        <v>44006</v>
      </c>
      <c r="B122">
        <f t="shared" si="12"/>
        <v>121</v>
      </c>
      <c r="D122">
        <f t="shared" si="8"/>
        <v>1.0833504078554443E-4</v>
      </c>
      <c r="E122">
        <f t="shared" si="13"/>
        <v>1.1736481062005574E-8</v>
      </c>
    </row>
    <row r="123" spans="1:5">
      <c r="A123" s="1">
        <f t="shared" si="11"/>
        <v>44007</v>
      </c>
      <c r="B123">
        <f t="shared" si="12"/>
        <v>122</v>
      </c>
      <c r="D123">
        <f t="shared" si="8"/>
        <v>7.0490247402662035E-5</v>
      </c>
      <c r="E123">
        <f t="shared" si="13"/>
        <v>4.9688749788885016E-9</v>
      </c>
    </row>
    <row r="124" spans="1:5">
      <c r="A124" s="1">
        <f t="shared" si="11"/>
        <v>44008</v>
      </c>
      <c r="B124">
        <f t="shared" si="12"/>
        <v>123</v>
      </c>
      <c r="D124">
        <f t="shared" si="8"/>
        <v>4.5580446268739675E-5</v>
      </c>
      <c r="E124">
        <f t="shared" si="13"/>
        <v>2.0775770820574645E-9</v>
      </c>
    </row>
    <row r="125" spans="1:5">
      <c r="A125" s="1">
        <f t="shared" si="11"/>
        <v>44009</v>
      </c>
      <c r="B125">
        <f t="shared" si="12"/>
        <v>124</v>
      </c>
      <c r="D125">
        <f t="shared" si="8"/>
        <v>2.9289878188030339E-5</v>
      </c>
      <c r="E125">
        <f t="shared" si="13"/>
        <v>8.5789696426965538E-10</v>
      </c>
    </row>
    <row r="126" spans="1:5">
      <c r="A126" s="1">
        <f t="shared" si="11"/>
        <v>44010</v>
      </c>
      <c r="B126">
        <f t="shared" si="12"/>
        <v>125</v>
      </c>
      <c r="D126">
        <f t="shared" si="8"/>
        <v>1.8704496089923196E-5</v>
      </c>
      <c r="E126">
        <f t="shared" si="13"/>
        <v>3.4985817397795213E-10</v>
      </c>
    </row>
    <row r="127" spans="1:5">
      <c r="A127" s="1">
        <f t="shared" si="11"/>
        <v>44011</v>
      </c>
      <c r="B127">
        <f t="shared" si="12"/>
        <v>126</v>
      </c>
      <c r="D127">
        <f t="shared" si="8"/>
        <v>1.1870360648725454E-5</v>
      </c>
      <c r="E127">
        <f t="shared" si="13"/>
        <v>1.4090546193080979E-10</v>
      </c>
    </row>
    <row r="128" spans="1:5">
      <c r="A128" s="1">
        <f t="shared" si="11"/>
        <v>44012</v>
      </c>
      <c r="B128">
        <f t="shared" si="12"/>
        <v>127</v>
      </c>
      <c r="D128">
        <f t="shared" si="8"/>
        <v>7.4863696970612283E-6</v>
      </c>
      <c r="E128">
        <f t="shared" si="13"/>
        <v>5.6045731241076627E-11</v>
      </c>
    </row>
    <row r="129" spans="1:5">
      <c r="A129" s="1">
        <f t="shared" si="11"/>
        <v>44013</v>
      </c>
      <c r="B129">
        <f t="shared" si="12"/>
        <v>128</v>
      </c>
      <c r="D129">
        <f t="shared" si="8"/>
        <v>4.6921088689889431E-6</v>
      </c>
      <c r="E129">
        <f t="shared" si="13"/>
        <v>2.2015885638444697E-11</v>
      </c>
    </row>
    <row r="130" spans="1:5">
      <c r="A130" s="1">
        <f t="shared" si="11"/>
        <v>44014</v>
      </c>
      <c r="B130">
        <f t="shared" si="12"/>
        <v>129</v>
      </c>
      <c r="D130">
        <f t="shared" si="8"/>
        <v>2.922498824372697E-6</v>
      </c>
      <c r="E130">
        <f t="shared" si="13"/>
        <v>8.5409993784597957E-12</v>
      </c>
    </row>
    <row r="131" spans="1:5">
      <c r="A131" s="1">
        <f t="shared" si="11"/>
        <v>44015</v>
      </c>
      <c r="B131">
        <f t="shared" si="12"/>
        <v>130</v>
      </c>
      <c r="D131">
        <f t="shared" ref="D131:D150" si="14">$H$2*EXP(-((B131-$H$3)^2/(2*$H$4^2)))+$I$2*EXP(-((B131-$I$3)^2/(2*$I$4^2)))</f>
        <v>1.8089645844169471E-6</v>
      </c>
      <c r="E131">
        <f t="shared" si="13"/>
        <v>3.272352867674778E-12</v>
      </c>
    </row>
    <row r="132" spans="1:5">
      <c r="A132" s="1">
        <f t="shared" si="11"/>
        <v>44016</v>
      </c>
      <c r="B132">
        <f t="shared" si="12"/>
        <v>131</v>
      </c>
      <c r="D132">
        <f t="shared" si="14"/>
        <v>1.1127439408511812E-6</v>
      </c>
      <c r="E132">
        <f t="shared" si="13"/>
        <v>1.2381990779010169E-12</v>
      </c>
    </row>
    <row r="133" spans="1:5">
      <c r="A133" s="1">
        <f t="shared" si="11"/>
        <v>44017</v>
      </c>
      <c r="B133">
        <f t="shared" si="12"/>
        <v>132</v>
      </c>
      <c r="D133">
        <f t="shared" si="14"/>
        <v>6.8022073501672012E-7</v>
      </c>
      <c r="E133">
        <f t="shared" si="13"/>
        <v>4.6270024834668697E-13</v>
      </c>
    </row>
    <row r="134" spans="1:5">
      <c r="A134" s="1">
        <f t="shared" ref="A134:A150" si="15">A133+1</f>
        <v>44018</v>
      </c>
      <c r="B134">
        <f t="shared" ref="B134:B150" si="16">B133+1</f>
        <v>133</v>
      </c>
      <c r="D134">
        <f t="shared" si="14"/>
        <v>4.1323200354948532E-7</v>
      </c>
      <c r="E134">
        <f t="shared" si="13"/>
        <v>1.7076068875752185E-13</v>
      </c>
    </row>
    <row r="135" spans="1:5">
      <c r="A135" s="1">
        <f t="shared" si="15"/>
        <v>44019</v>
      </c>
      <c r="B135">
        <f t="shared" si="16"/>
        <v>134</v>
      </c>
      <c r="D135">
        <f t="shared" si="14"/>
        <v>2.4947526119680641E-7</v>
      </c>
      <c r="E135">
        <f t="shared" si="13"/>
        <v>6.2237905949214782E-14</v>
      </c>
    </row>
    <row r="136" spans="1:5">
      <c r="A136" s="1">
        <f t="shared" si="15"/>
        <v>44020</v>
      </c>
      <c r="B136">
        <f t="shared" si="16"/>
        <v>135</v>
      </c>
      <c r="D136">
        <f t="shared" si="14"/>
        <v>1.496754172571016E-7</v>
      </c>
      <c r="E136">
        <f t="shared" si="13"/>
        <v>2.2402730531087467E-14</v>
      </c>
    </row>
    <row r="137" spans="1:5">
      <c r="A137" s="1">
        <f t="shared" si="15"/>
        <v>44021</v>
      </c>
      <c r="B137">
        <f t="shared" si="16"/>
        <v>136</v>
      </c>
      <c r="D137">
        <f t="shared" si="14"/>
        <v>8.9240690811904028E-8</v>
      </c>
      <c r="E137">
        <f t="shared" si="13"/>
        <v>7.9639008965858523E-15</v>
      </c>
    </row>
    <row r="138" spans="1:5">
      <c r="A138" s="1">
        <f t="shared" si="15"/>
        <v>44022</v>
      </c>
      <c r="B138">
        <f t="shared" si="16"/>
        <v>137</v>
      </c>
      <c r="D138">
        <f t="shared" si="14"/>
        <v>5.2876758518370598E-8</v>
      </c>
      <c r="E138">
        <f t="shared" si="13"/>
        <v>2.7959515914100775E-15</v>
      </c>
    </row>
    <row r="139" spans="1:5">
      <c r="A139" s="1">
        <f t="shared" si="15"/>
        <v>44023</v>
      </c>
      <c r="B139">
        <f t="shared" si="16"/>
        <v>138</v>
      </c>
      <c r="D139">
        <f t="shared" si="14"/>
        <v>3.1135523975201855E-8</v>
      </c>
      <c r="E139">
        <f t="shared" si="13"/>
        <v>9.6942085321036957E-16</v>
      </c>
    </row>
    <row r="140" spans="1:5">
      <c r="A140" s="1">
        <f t="shared" si="15"/>
        <v>44024</v>
      </c>
      <c r="B140">
        <f t="shared" si="16"/>
        <v>139</v>
      </c>
      <c r="D140">
        <f t="shared" si="14"/>
        <v>1.8219522390616533E-8</v>
      </c>
      <c r="E140">
        <f t="shared" si="13"/>
        <v>3.3195099614217718E-16</v>
      </c>
    </row>
    <row r="141" spans="1:5">
      <c r="A141" s="1">
        <f t="shared" si="15"/>
        <v>44025</v>
      </c>
      <c r="B141">
        <f t="shared" si="16"/>
        <v>140</v>
      </c>
      <c r="D141">
        <f t="shared" si="14"/>
        <v>1.0595153472055539E-8</v>
      </c>
      <c r="E141">
        <f t="shared" si="13"/>
        <v>1.1225727709641052E-16</v>
      </c>
    </row>
    <row r="142" spans="1:5">
      <c r="A142" s="1">
        <f t="shared" si="15"/>
        <v>44026</v>
      </c>
      <c r="B142">
        <f t="shared" si="16"/>
        <v>141</v>
      </c>
      <c r="D142">
        <f t="shared" si="14"/>
        <v>6.1230382174052865E-9</v>
      </c>
      <c r="E142">
        <f t="shared" si="13"/>
        <v>3.7491597011805709E-17</v>
      </c>
    </row>
    <row r="143" spans="1:5">
      <c r="A143" s="1">
        <f t="shared" si="15"/>
        <v>44027</v>
      </c>
      <c r="B143">
        <f t="shared" si="16"/>
        <v>142</v>
      </c>
      <c r="D143">
        <f t="shared" si="14"/>
        <v>3.5165447044771099E-9</v>
      </c>
      <c r="E143">
        <f t="shared" si="13"/>
        <v>1.2366086658586004E-17</v>
      </c>
    </row>
    <row r="144" spans="1:5">
      <c r="A144" s="1">
        <f t="shared" si="15"/>
        <v>44028</v>
      </c>
      <c r="B144">
        <f t="shared" si="16"/>
        <v>143</v>
      </c>
      <c r="D144">
        <f t="shared" si="14"/>
        <v>2.0070341860057137E-9</v>
      </c>
      <c r="E144">
        <f t="shared" si="13"/>
        <v>4.0281862237956177E-18</v>
      </c>
    </row>
    <row r="145" spans="1:5">
      <c r="A145" s="1">
        <f t="shared" si="15"/>
        <v>44029</v>
      </c>
      <c r="B145">
        <f t="shared" si="16"/>
        <v>144</v>
      </c>
      <c r="D145">
        <f t="shared" si="14"/>
        <v>1.1383684520479433E-9</v>
      </c>
      <c r="E145">
        <f t="shared" si="13"/>
        <v>1.2958827326180305E-18</v>
      </c>
    </row>
    <row r="146" spans="1:5">
      <c r="A146" s="1">
        <f t="shared" si="15"/>
        <v>44030</v>
      </c>
      <c r="B146">
        <f t="shared" si="16"/>
        <v>145</v>
      </c>
      <c r="D146">
        <f t="shared" si="14"/>
        <v>6.4165323405578438E-10</v>
      </c>
      <c r="E146">
        <f t="shared" si="13"/>
        <v>4.1171887277424723E-19</v>
      </c>
    </row>
    <row r="147" spans="1:5">
      <c r="A147" s="1">
        <f t="shared" si="15"/>
        <v>44031</v>
      </c>
      <c r="B147">
        <f t="shared" si="16"/>
        <v>146</v>
      </c>
      <c r="D147">
        <f t="shared" si="14"/>
        <v>3.5942425234335919E-10</v>
      </c>
      <c r="E147">
        <f t="shared" si="13"/>
        <v>1.2918579317258275E-19</v>
      </c>
    </row>
    <row r="148" spans="1:5">
      <c r="A148" s="1">
        <f t="shared" si="15"/>
        <v>44032</v>
      </c>
      <c r="B148">
        <f t="shared" si="16"/>
        <v>147</v>
      </c>
      <c r="D148">
        <f t="shared" si="14"/>
        <v>2.0008006644229468E-10</v>
      </c>
      <c r="E148">
        <f t="shared" si="13"/>
        <v>4.0032032987553054E-20</v>
      </c>
    </row>
    <row r="149" spans="1:5">
      <c r="A149" s="1">
        <f t="shared" si="15"/>
        <v>44033</v>
      </c>
      <c r="B149">
        <f t="shared" si="16"/>
        <v>148</v>
      </c>
      <c r="D149">
        <f t="shared" si="14"/>
        <v>1.1068524286318174E-10</v>
      </c>
      <c r="E149">
        <f t="shared" si="13"/>
        <v>1.2251222987681523E-20</v>
      </c>
    </row>
    <row r="150" spans="1:5">
      <c r="A150" s="1">
        <f t="shared" si="15"/>
        <v>44034</v>
      </c>
      <c r="B150">
        <f t="shared" si="16"/>
        <v>149</v>
      </c>
      <c r="D150">
        <f t="shared" si="14"/>
        <v>6.0850629609733102E-11</v>
      </c>
      <c r="E150">
        <f t="shared" si="13"/>
        <v>3.7027991239009266E-21</v>
      </c>
    </row>
  </sheetData>
  <hyperlinks>
    <hyperlink ref="K1" r:id="rId1" xr:uid="{115C8CEF-EC3F-8840-9722-4947061F56A1}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6EDF-7117-144B-A95A-8B7F0F36A86C}">
  <dimension ref="A1:K150"/>
  <sheetViews>
    <sheetView tabSelected="1" topLeftCell="A5" workbookViewId="0">
      <selection activeCell="Q39" sqref="Q39"/>
    </sheetView>
  </sheetViews>
  <sheetFormatPr baseColWidth="10" defaultRowHeight="16"/>
  <cols>
    <col min="1" max="1" width="10.83203125" style="12"/>
    <col min="6" max="6" width="12.6640625" bestFit="1" customWidth="1"/>
  </cols>
  <sheetData>
    <row r="1" spans="1:11" s="4" customFormat="1">
      <c r="A1" s="6" t="s">
        <v>3</v>
      </c>
      <c r="C1" s="4" t="s">
        <v>15</v>
      </c>
      <c r="D1" s="4" t="s">
        <v>6</v>
      </c>
      <c r="E1" s="4" t="s">
        <v>7</v>
      </c>
      <c r="F1" s="4" t="s">
        <v>8</v>
      </c>
      <c r="J1" s="4" t="s">
        <v>12</v>
      </c>
      <c r="K1" s="5" t="s">
        <v>16</v>
      </c>
    </row>
    <row r="2" spans="1:11">
      <c r="A2" s="15">
        <v>43858</v>
      </c>
      <c r="B2">
        <v>1</v>
      </c>
      <c r="C2" s="14">
        <v>1</v>
      </c>
      <c r="D2">
        <f>$H$2*EXP(-((B2-$H$3)^2/(2*$H$4^2)))+$I$2*EXP(-((B2-$I$3)^2/(2*$I$4^2)))</f>
        <v>3.630109102733959E-2</v>
      </c>
      <c r="E2" s="10">
        <f>(D2-C2)^2</f>
        <v>0.92871558715509606</v>
      </c>
      <c r="F2" s="10">
        <f>SUM(E2:E114)</f>
        <v>31938450.371604104</v>
      </c>
      <c r="G2" t="s">
        <v>0</v>
      </c>
      <c r="H2">
        <v>4857.342340341479</v>
      </c>
      <c r="I2">
        <v>1750.1928066900234</v>
      </c>
    </row>
    <row r="3" spans="1:11">
      <c r="A3" s="11">
        <f t="shared" ref="A3:A32" si="0">A2+1</f>
        <v>43859</v>
      </c>
      <c r="B3">
        <f t="shared" ref="B3:B30" si="1">B2+1</f>
        <v>2</v>
      </c>
      <c r="C3" s="14">
        <v>3</v>
      </c>
      <c r="D3">
        <f t="shared" ref="D3:D66" si="2">$H$2*EXP(-((B3-$H$3)^2/(2*$H$4^2)))+$I$2*EXP(-((B3-$I$3)^2/(2*$I$4^2)))</f>
        <v>4.7408515650120837E-2</v>
      </c>
      <c r="E3" s="10">
        <f t="shared" ref="E3:E66" si="3">(D3-C3)^2</f>
        <v>8.7177964734554241</v>
      </c>
      <c r="G3" t="s">
        <v>1</v>
      </c>
      <c r="H3" s="3">
        <v>62.609266480824928</v>
      </c>
      <c r="I3">
        <v>81.285436809105505</v>
      </c>
    </row>
    <row r="4" spans="1:11">
      <c r="A4" s="11">
        <f t="shared" si="0"/>
        <v>43860</v>
      </c>
      <c r="B4">
        <f t="shared" si="1"/>
        <v>3</v>
      </c>
      <c r="C4" s="14">
        <v>0</v>
      </c>
      <c r="D4">
        <f t="shared" si="2"/>
        <v>6.1707813454359411E-2</v>
      </c>
      <c r="E4" s="10">
        <f t="shared" si="3"/>
        <v>3.8078542413180205E-3</v>
      </c>
      <c r="G4" t="s">
        <v>2</v>
      </c>
      <c r="H4">
        <v>8.6006780266093905</v>
      </c>
      <c r="I4">
        <v>17.287975041693688</v>
      </c>
    </row>
    <row r="5" spans="1:11">
      <c r="A5" s="11">
        <f t="shared" si="0"/>
        <v>43861</v>
      </c>
      <c r="B5">
        <f t="shared" si="1"/>
        <v>4</v>
      </c>
      <c r="C5" s="14">
        <v>2</v>
      </c>
      <c r="D5">
        <f t="shared" si="2"/>
        <v>8.0051822878586268E-2</v>
      </c>
      <c r="E5" s="10">
        <f t="shared" si="3"/>
        <v>3.6862010028318397</v>
      </c>
    </row>
    <row r="6" spans="1:11">
      <c r="A6" s="11">
        <f t="shared" si="0"/>
        <v>43862</v>
      </c>
      <c r="B6">
        <f t="shared" si="1"/>
        <v>5</v>
      </c>
      <c r="C6" s="14">
        <v>1</v>
      </c>
      <c r="D6">
        <f t="shared" si="2"/>
        <v>0.10350225226290677</v>
      </c>
      <c r="E6" s="10">
        <f t="shared" si="3"/>
        <v>0.80370821169768081</v>
      </c>
    </row>
    <row r="7" spans="1:11">
      <c r="A7" s="11">
        <f t="shared" si="0"/>
        <v>43863</v>
      </c>
      <c r="B7">
        <f t="shared" si="1"/>
        <v>6</v>
      </c>
      <c r="C7" s="14">
        <v>3</v>
      </c>
      <c r="D7">
        <f t="shared" si="2"/>
        <v>0.13337556259877115</v>
      </c>
      <c r="E7" s="10">
        <f t="shared" si="3"/>
        <v>8.2175356651059115</v>
      </c>
    </row>
    <row r="8" spans="1:11">
      <c r="A8" s="11">
        <f t="shared" si="0"/>
        <v>43864</v>
      </c>
      <c r="B8">
        <f t="shared" si="1"/>
        <v>7</v>
      </c>
      <c r="C8" s="14">
        <v>0</v>
      </c>
      <c r="D8">
        <f t="shared" si="2"/>
        <v>0.17129757833910067</v>
      </c>
      <c r="E8" s="10">
        <f t="shared" si="3"/>
        <v>2.9342860344840332E-2</v>
      </c>
    </row>
    <row r="9" spans="1:11">
      <c r="A9" s="11">
        <f t="shared" si="0"/>
        <v>43865</v>
      </c>
      <c r="B9">
        <f t="shared" si="1"/>
        <v>8</v>
      </c>
      <c r="C9" s="14">
        <v>2</v>
      </c>
      <c r="D9">
        <f t="shared" si="2"/>
        <v>0.21926818640180762</v>
      </c>
      <c r="E9" s="10">
        <f t="shared" si="3"/>
        <v>3.1710057919607078</v>
      </c>
    </row>
    <row r="10" spans="1:11">
      <c r="A10" s="11">
        <f t="shared" si="0"/>
        <v>43866</v>
      </c>
      <c r="B10">
        <f t="shared" si="1"/>
        <v>9</v>
      </c>
      <c r="C10" s="14">
        <v>0</v>
      </c>
      <c r="D10">
        <f t="shared" si="2"/>
        <v>0.27973765657945138</v>
      </c>
      <c r="E10" s="10">
        <f t="shared" si="3"/>
        <v>7.8253156508563071E-2</v>
      </c>
    </row>
    <row r="11" spans="1:11">
      <c r="A11" s="11">
        <f t="shared" si="0"/>
        <v>43867</v>
      </c>
      <c r="B11">
        <f t="shared" si="1"/>
        <v>10</v>
      </c>
      <c r="C11" s="14">
        <v>1</v>
      </c>
      <c r="D11">
        <f t="shared" si="2"/>
        <v>0.35569633014370022</v>
      </c>
      <c r="E11" s="10">
        <f t="shared" si="3"/>
        <v>0.41512721899029581</v>
      </c>
    </row>
    <row r="12" spans="1:11">
      <c r="A12" s="11">
        <f t="shared" si="0"/>
        <v>43868</v>
      </c>
      <c r="B12">
        <f t="shared" si="1"/>
        <v>11</v>
      </c>
      <c r="C12" s="14">
        <v>0</v>
      </c>
      <c r="D12">
        <f t="shared" si="2"/>
        <v>0.45077970873748746</v>
      </c>
      <c r="E12" s="10">
        <f t="shared" si="3"/>
        <v>0.20320234580945404</v>
      </c>
    </row>
    <row r="13" spans="1:11">
      <c r="A13" s="11">
        <f t="shared" si="0"/>
        <v>43869</v>
      </c>
      <c r="B13">
        <f t="shared" si="1"/>
        <v>12</v>
      </c>
      <c r="C13" s="14">
        <v>1</v>
      </c>
      <c r="D13">
        <f t="shared" si="2"/>
        <v>0.56939138733121752</v>
      </c>
      <c r="E13" s="10">
        <f t="shared" si="3"/>
        <v>0.18542377730453352</v>
      </c>
    </row>
    <row r="14" spans="1:11">
      <c r="A14" s="11">
        <f t="shared" si="0"/>
        <v>43870</v>
      </c>
      <c r="B14">
        <f t="shared" si="1"/>
        <v>13</v>
      </c>
      <c r="C14" s="14">
        <v>0</v>
      </c>
      <c r="D14">
        <f t="shared" si="2"/>
        <v>0.71684690483645375</v>
      </c>
      <c r="E14" s="10">
        <f t="shared" si="3"/>
        <v>0.51386948497360374</v>
      </c>
    </row>
    <row r="15" spans="1:11">
      <c r="A15" s="11">
        <f t="shared" si="0"/>
        <v>43871</v>
      </c>
      <c r="B15">
        <f t="shared" si="1"/>
        <v>14</v>
      </c>
      <c r="C15" s="14">
        <v>0</v>
      </c>
      <c r="D15">
        <f t="shared" si="2"/>
        <v>0.89954258246075292</v>
      </c>
      <c r="E15" s="10">
        <f t="shared" si="3"/>
        <v>0.80917685766016045</v>
      </c>
    </row>
    <row r="16" spans="1:11">
      <c r="A16" s="11">
        <f t="shared" si="0"/>
        <v>43872</v>
      </c>
      <c r="B16">
        <f t="shared" si="1"/>
        <v>15</v>
      </c>
      <c r="C16" s="14">
        <v>0</v>
      </c>
      <c r="D16">
        <f t="shared" si="2"/>
        <v>1.1251550155045458</v>
      </c>
      <c r="E16" s="10">
        <f t="shared" si="3"/>
        <v>1.2659738089150347</v>
      </c>
    </row>
    <row r="17" spans="1:5">
      <c r="A17" s="11">
        <f t="shared" si="0"/>
        <v>43873</v>
      </c>
      <c r="B17">
        <f t="shared" si="1"/>
        <v>16</v>
      </c>
      <c r="C17" s="14">
        <v>2</v>
      </c>
      <c r="D17">
        <f t="shared" si="2"/>
        <v>1.4028794309689137</v>
      </c>
      <c r="E17" s="10">
        <f t="shared" si="3"/>
        <v>0.35655297396000835</v>
      </c>
    </row>
    <row r="18" spans="1:5">
      <c r="A18" s="11">
        <f t="shared" si="0"/>
        <v>43874</v>
      </c>
      <c r="B18">
        <f t="shared" si="1"/>
        <v>17</v>
      </c>
      <c r="C18" s="14">
        <v>0</v>
      </c>
      <c r="D18">
        <f t="shared" si="2"/>
        <v>1.7437191361916544</v>
      </c>
      <c r="E18" s="10">
        <f t="shared" si="3"/>
        <v>3.0405564259209696</v>
      </c>
    </row>
    <row r="19" spans="1:5">
      <c r="A19" s="11">
        <f t="shared" si="0"/>
        <v>43875</v>
      </c>
      <c r="B19">
        <f t="shared" si="1"/>
        <v>18</v>
      </c>
      <c r="C19" s="14">
        <v>0</v>
      </c>
      <c r="D19">
        <f t="shared" si="2"/>
        <v>2.1608444903562862</v>
      </c>
      <c r="E19" s="10">
        <f t="shared" si="3"/>
        <v>4.6692489115031179</v>
      </c>
    </row>
    <row r="20" spans="1:5">
      <c r="A20" s="11">
        <f t="shared" si="0"/>
        <v>43876</v>
      </c>
      <c r="B20">
        <f t="shared" si="1"/>
        <v>19</v>
      </c>
      <c r="C20" s="14">
        <v>0</v>
      </c>
      <c r="D20">
        <f t="shared" si="2"/>
        <v>2.6700492193100076</v>
      </c>
      <c r="E20" s="10">
        <f t="shared" si="3"/>
        <v>7.1291628335379809</v>
      </c>
    </row>
    <row r="21" spans="1:5">
      <c r="A21" s="11">
        <f t="shared" si="0"/>
        <v>43877</v>
      </c>
      <c r="B21">
        <f t="shared" si="1"/>
        <v>20</v>
      </c>
      <c r="C21" s="14">
        <v>0</v>
      </c>
      <c r="D21">
        <f t="shared" si="2"/>
        <v>3.2903457477420393</v>
      </c>
      <c r="E21" s="10">
        <f t="shared" si="3"/>
        <v>10.826375139684119</v>
      </c>
    </row>
    <row r="22" spans="1:5">
      <c r="A22" s="11">
        <f t="shared" si="0"/>
        <v>43878</v>
      </c>
      <c r="B22">
        <f t="shared" si="1"/>
        <v>21</v>
      </c>
      <c r="C22" s="14">
        <v>0</v>
      </c>
      <c r="D22">
        <f t="shared" si="2"/>
        <v>4.0447611190169814</v>
      </c>
      <c r="E22" s="10">
        <f t="shared" si="3"/>
        <v>16.360092509911503</v>
      </c>
    </row>
    <row r="23" spans="1:5">
      <c r="A23" s="11">
        <f t="shared" si="0"/>
        <v>43879</v>
      </c>
      <c r="B23">
        <f t="shared" si="1"/>
        <v>22</v>
      </c>
      <c r="C23" s="14">
        <v>0</v>
      </c>
      <c r="D23">
        <f t="shared" si="2"/>
        <v>4.9614228184997433</v>
      </c>
      <c r="E23" s="10">
        <f t="shared" si="3"/>
        <v>24.615716383929936</v>
      </c>
    </row>
    <row r="24" spans="1:5">
      <c r="A24" s="11">
        <f t="shared" si="0"/>
        <v>43880</v>
      </c>
      <c r="B24">
        <f t="shared" si="1"/>
        <v>23</v>
      </c>
      <c r="C24" s="14">
        <v>0</v>
      </c>
      <c r="D24">
        <f t="shared" si="2"/>
        <v>6.0750612756511115</v>
      </c>
      <c r="E24" s="10">
        <f t="shared" si="3"/>
        <v>36.906369502915709</v>
      </c>
    </row>
    <row r="25" spans="1:5">
      <c r="A25" s="11">
        <f t="shared" si="0"/>
        <v>43881</v>
      </c>
      <c r="B25">
        <f t="shared" si="1"/>
        <v>24</v>
      </c>
      <c r="C25" s="14">
        <v>0</v>
      </c>
      <c r="D25">
        <f t="shared" si="2"/>
        <v>7.4291045911757791</v>
      </c>
      <c r="E25" s="10">
        <f t="shared" si="3"/>
        <v>55.191595026629038</v>
      </c>
    </row>
    <row r="26" spans="1:5">
      <c r="A26" s="11">
        <f t="shared" si="0"/>
        <v>43882</v>
      </c>
      <c r="B26">
        <f t="shared" si="1"/>
        <v>25</v>
      </c>
      <c r="C26" s="14">
        <v>0</v>
      </c>
      <c r="D26">
        <f t="shared" si="2"/>
        <v>9.0786019211810682</v>
      </c>
      <c r="E26" s="10">
        <f t="shared" si="3"/>
        <v>82.421012843272578</v>
      </c>
    </row>
    <row r="27" spans="1:5">
      <c r="A27" s="11">
        <f t="shared" si="0"/>
        <v>43883</v>
      </c>
      <c r="B27">
        <f t="shared" si="1"/>
        <v>26</v>
      </c>
      <c r="C27" s="14">
        <v>0</v>
      </c>
      <c r="D27">
        <f t="shared" si="2"/>
        <v>11.094284191333815</v>
      </c>
      <c r="E27" s="10">
        <f t="shared" si="3"/>
        <v>123.08314171807939</v>
      </c>
    </row>
    <row r="28" spans="1:5">
      <c r="A28" s="11">
        <f t="shared" si="0"/>
        <v>43884</v>
      </c>
      <c r="B28">
        <f t="shared" si="1"/>
        <v>27</v>
      </c>
      <c r="C28" s="14">
        <v>0</v>
      </c>
      <c r="D28">
        <f t="shared" si="2"/>
        <v>13.568151073304922</v>
      </c>
      <c r="E28" s="10">
        <f t="shared" si="3"/>
        <v>184.09472354802548</v>
      </c>
    </row>
    <row r="29" spans="1:5">
      <c r="A29" s="11">
        <f t="shared" si="0"/>
        <v>43885</v>
      </c>
      <c r="B29">
        <f t="shared" si="1"/>
        <v>28</v>
      </c>
      <c r="C29" s="14">
        <v>0</v>
      </c>
      <c r="D29">
        <f t="shared" si="2"/>
        <v>16.621054304051412</v>
      </c>
      <c r="E29" s="10">
        <f t="shared" si="3"/>
        <v>276.25944617822597</v>
      </c>
    </row>
    <row r="30" spans="1:5">
      <c r="A30" s="11">
        <f t="shared" si="0"/>
        <v>43886</v>
      </c>
      <c r="B30">
        <f t="shared" si="1"/>
        <v>29</v>
      </c>
      <c r="C30" s="9">
        <v>0</v>
      </c>
      <c r="D30">
        <f t="shared" si="2"/>
        <v>20.412817262564406</v>
      </c>
      <c r="E30" s="10">
        <f t="shared" si="3"/>
        <v>416.6831085948474</v>
      </c>
    </row>
    <row r="31" spans="1:5">
      <c r="A31" s="11">
        <f t="shared" si="0"/>
        <v>43887</v>
      </c>
      <c r="B31">
        <f>B30+1</f>
        <v>30</v>
      </c>
      <c r="C31" s="9">
        <v>2</v>
      </c>
      <c r="D31">
        <f t="shared" si="2"/>
        <v>25.155470854366815</v>
      </c>
      <c r="E31" s="10">
        <f t="shared" si="3"/>
        <v>536.17583048743109</v>
      </c>
    </row>
    <row r="32" spans="1:5">
      <c r="A32" s="11">
        <f t="shared" si="0"/>
        <v>43888</v>
      </c>
      <c r="B32">
        <f>B31+1</f>
        <v>31</v>
      </c>
      <c r="C32" s="9">
        <v>3</v>
      </c>
      <c r="D32">
        <f t="shared" si="2"/>
        <v>31.130171057329548</v>
      </c>
      <c r="E32" s="10">
        <f t="shared" si="3"/>
        <v>791.30652371462099</v>
      </c>
    </row>
    <row r="33" spans="1:5">
      <c r="A33" s="11">
        <f>A32+1</f>
        <v>43889</v>
      </c>
      <c r="B33">
        <f>B32+1</f>
        <v>32</v>
      </c>
      <c r="C33" s="9">
        <v>25</v>
      </c>
      <c r="D33">
        <f t="shared" si="2"/>
        <v>38.708262516143712</v>
      </c>
      <c r="E33" s="10">
        <f t="shared" si="3"/>
        <v>187.91646121151075</v>
      </c>
    </row>
    <row r="34" spans="1:5">
      <c r="A34" s="11">
        <f>A33+1</f>
        <v>43890</v>
      </c>
      <c r="B34">
        <f>B33+1</f>
        <v>33</v>
      </c>
      <c r="C34" s="9">
        <v>11</v>
      </c>
      <c r="D34">
        <f t="shared" si="2"/>
        <v>48.376729598443099</v>
      </c>
      <c r="E34" s="10">
        <f t="shared" si="3"/>
        <v>1397.0199154751324</v>
      </c>
    </row>
    <row r="35" spans="1:5">
      <c r="A35" s="11">
        <f>A34+1</f>
        <v>43891</v>
      </c>
      <c r="B35">
        <f>B34+1</f>
        <v>34</v>
      </c>
      <c r="C35" s="9">
        <v>51</v>
      </c>
      <c r="D35">
        <f t="shared" si="2"/>
        <v>60.767895367414958</v>
      </c>
      <c r="E35" s="10">
        <f t="shared" si="3"/>
        <v>95.411779908766604</v>
      </c>
    </row>
    <row r="36" spans="1:5">
      <c r="A36" s="11">
        <f>A35+1</f>
        <v>43892</v>
      </c>
      <c r="B36">
        <f t="shared" ref="B36:B67" si="4">B35+1</f>
        <v>35</v>
      </c>
      <c r="C36" s="9">
        <v>35</v>
      </c>
      <c r="D36">
        <f t="shared" si="2"/>
        <v>76.692660225631471</v>
      </c>
      <c r="E36" s="10">
        <f t="shared" si="3"/>
        <v>1738.2779166899525</v>
      </c>
    </row>
    <row r="37" spans="1:5">
      <c r="A37" s="11">
        <f t="shared" ref="A37:A67" si="5">A36+1</f>
        <v>43893</v>
      </c>
      <c r="B37">
        <f t="shared" si="4"/>
        <v>36</v>
      </c>
      <c r="C37" s="9">
        <v>38</v>
      </c>
      <c r="D37">
        <f t="shared" si="2"/>
        <v>97.175800808656291</v>
      </c>
      <c r="E37" s="10">
        <f t="shared" si="3"/>
        <v>3501.7754013457666</v>
      </c>
    </row>
    <row r="38" spans="1:5">
      <c r="A38" s="11">
        <f t="shared" si="5"/>
        <v>43894</v>
      </c>
      <c r="B38">
        <f t="shared" si="4"/>
        <v>37</v>
      </c>
      <c r="C38" s="9">
        <v>59</v>
      </c>
      <c r="D38">
        <f t="shared" si="2"/>
        <v>123.4908869014439</v>
      </c>
      <c r="E38" s="10">
        <f t="shared" si="3"/>
        <v>4159.0744933348287</v>
      </c>
    </row>
    <row r="39" spans="1:5">
      <c r="A39" s="11">
        <f t="shared" si="5"/>
        <v>43895</v>
      </c>
      <c r="B39">
        <f t="shared" si="4"/>
        <v>38</v>
      </c>
      <c r="C39" s="9">
        <v>283</v>
      </c>
      <c r="D39">
        <f t="shared" si="2"/>
        <v>157.19126712796964</v>
      </c>
      <c r="E39" s="10">
        <f t="shared" si="3"/>
        <v>15827.837266865892</v>
      </c>
    </row>
    <row r="40" spans="1:5">
      <c r="A40" s="11">
        <f t="shared" si="5"/>
        <v>43896</v>
      </c>
      <c r="B40">
        <f t="shared" si="4"/>
        <v>39</v>
      </c>
      <c r="C40" s="9">
        <v>125</v>
      </c>
      <c r="D40">
        <f t="shared" si="2"/>
        <v>200.1324162177537</v>
      </c>
      <c r="E40" s="10">
        <f t="shared" si="3"/>
        <v>5644.8799667177791</v>
      </c>
    </row>
    <row r="41" spans="1:5">
      <c r="A41" s="11">
        <f t="shared" si="5"/>
        <v>43897</v>
      </c>
      <c r="B41">
        <f t="shared" si="4"/>
        <v>40</v>
      </c>
      <c r="C41" s="9">
        <v>130</v>
      </c>
      <c r="D41">
        <f t="shared" si="2"/>
        <v>254.47987184494468</v>
      </c>
      <c r="E41" s="10">
        <f t="shared" si="3"/>
        <v>15495.238494533853</v>
      </c>
    </row>
    <row r="42" spans="1:5">
      <c r="A42" s="11">
        <f t="shared" si="5"/>
        <v>43898</v>
      </c>
      <c r="B42">
        <f t="shared" si="4"/>
        <v>41</v>
      </c>
      <c r="C42" s="9">
        <v>240</v>
      </c>
      <c r="D42">
        <f t="shared" si="2"/>
        <v>322.69620959503396</v>
      </c>
      <c r="E42" s="10">
        <f t="shared" si="3"/>
        <v>6838.6630813857873</v>
      </c>
    </row>
    <row r="43" spans="1:5">
      <c r="A43" s="11">
        <f t="shared" si="5"/>
        <v>43899</v>
      </c>
      <c r="B43">
        <f t="shared" si="4"/>
        <v>42</v>
      </c>
      <c r="C43" s="9">
        <v>184</v>
      </c>
      <c r="D43">
        <f t="shared" si="2"/>
        <v>407.50023804111538</v>
      </c>
      <c r="E43" s="10">
        <f t="shared" si="3"/>
        <v>49952.356404435239</v>
      </c>
    </row>
    <row r="44" spans="1:5">
      <c r="A44" s="11">
        <f t="shared" si="5"/>
        <v>43900</v>
      </c>
      <c r="B44">
        <f t="shared" si="4"/>
        <v>43</v>
      </c>
      <c r="C44" s="9">
        <v>341</v>
      </c>
      <c r="D44">
        <f t="shared" si="2"/>
        <v>511.79208005386431</v>
      </c>
      <c r="E44" s="10">
        <f t="shared" si="3"/>
        <v>29169.934609125594</v>
      </c>
    </row>
    <row r="45" spans="1:5">
      <c r="A45" s="11">
        <f t="shared" si="5"/>
        <v>43901</v>
      </c>
      <c r="B45">
        <f t="shared" si="4"/>
        <v>44</v>
      </c>
      <c r="C45" s="9">
        <v>401</v>
      </c>
      <c r="D45">
        <f t="shared" si="2"/>
        <v>638.53925274353503</v>
      </c>
      <c r="E45" s="10">
        <f t="shared" si="3"/>
        <v>56424.896593957012</v>
      </c>
    </row>
    <row r="46" spans="1:5">
      <c r="A46" s="11">
        <f t="shared" si="5"/>
        <v>43902</v>
      </c>
      <c r="B46">
        <f t="shared" si="4"/>
        <v>45</v>
      </c>
      <c r="C46" s="9">
        <v>779</v>
      </c>
      <c r="D46">
        <f t="shared" si="2"/>
        <v>790.62140600957969</v>
      </c>
      <c r="E46" s="10">
        <f t="shared" si="3"/>
        <v>135.05707763949485</v>
      </c>
    </row>
    <row r="47" spans="1:5">
      <c r="A47" s="11">
        <f t="shared" si="5"/>
        <v>43903</v>
      </c>
      <c r="B47">
        <f t="shared" si="4"/>
        <v>46</v>
      </c>
      <c r="C47" s="9">
        <v>930</v>
      </c>
      <c r="D47">
        <f t="shared" si="2"/>
        <v>970.63504647339255</v>
      </c>
      <c r="E47" s="10">
        <f t="shared" si="3"/>
        <v>1651.2070018947722</v>
      </c>
    </row>
    <row r="48" spans="1:5">
      <c r="A48" s="11">
        <f t="shared" si="5"/>
        <v>43904</v>
      </c>
      <c r="B48">
        <f t="shared" si="4"/>
        <v>47</v>
      </c>
      <c r="C48" s="9">
        <v>924</v>
      </c>
      <c r="D48">
        <f t="shared" si="2"/>
        <v>1180.664212689082</v>
      </c>
      <c r="E48" s="10">
        <f t="shared" si="3"/>
        <v>65876.518075306303</v>
      </c>
    </row>
    <row r="49" spans="1:5">
      <c r="A49" s="11">
        <f t="shared" si="5"/>
        <v>43905</v>
      </c>
      <c r="B49">
        <f t="shared" si="4"/>
        <v>48</v>
      </c>
      <c r="C49" s="9">
        <v>1214</v>
      </c>
      <c r="D49">
        <f t="shared" si="2"/>
        <v>1422.0283395291403</v>
      </c>
      <c r="E49" s="10">
        <f t="shared" si="3"/>
        <v>43275.790047251292</v>
      </c>
    </row>
    <row r="50" spans="1:5">
      <c r="A50" s="11">
        <f t="shared" si="5"/>
        <v>43906</v>
      </c>
      <c r="B50">
        <f t="shared" si="4"/>
        <v>49</v>
      </c>
      <c r="C50" s="9">
        <v>1459</v>
      </c>
      <c r="D50">
        <f t="shared" si="2"/>
        <v>1695.0239211524683</v>
      </c>
      <c r="E50" s="10">
        <f t="shared" si="3"/>
        <v>55707.291356186593</v>
      </c>
    </row>
    <row r="51" spans="1:5">
      <c r="A51" s="11">
        <f t="shared" si="5"/>
        <v>43907</v>
      </c>
      <c r="B51">
        <f t="shared" si="4"/>
        <v>50</v>
      </c>
      <c r="C51" s="9">
        <v>2095</v>
      </c>
      <c r="D51">
        <f t="shared" si="2"/>
        <v>1998.6813587024735</v>
      </c>
      <c r="E51" s="10">
        <f t="shared" si="3"/>
        <v>9277.2806614015735</v>
      </c>
    </row>
    <row r="52" spans="1:5">
      <c r="A52" s="11">
        <f t="shared" si="5"/>
        <v>43908</v>
      </c>
      <c r="B52">
        <f t="shared" si="4"/>
        <v>51</v>
      </c>
      <c r="C52" s="9">
        <v>2960</v>
      </c>
      <c r="D52">
        <f t="shared" si="2"/>
        <v>2330.5617764331655</v>
      </c>
      <c r="E52" s="10">
        <f t="shared" si="3"/>
        <v>396192.47728697234</v>
      </c>
    </row>
    <row r="53" spans="1:5">
      <c r="A53" s="11">
        <f t="shared" si="5"/>
        <v>43909</v>
      </c>
      <c r="B53">
        <f t="shared" si="4"/>
        <v>52</v>
      </c>
      <c r="C53" s="9">
        <v>2993</v>
      </c>
      <c r="D53">
        <f t="shared" si="2"/>
        <v>2686.619838632806</v>
      </c>
      <c r="E53" s="10">
        <f t="shared" si="3"/>
        <v>93868.803279387823</v>
      </c>
    </row>
    <row r="54" spans="1:5">
      <c r="A54" s="11">
        <f t="shared" si="5"/>
        <v>43910</v>
      </c>
      <c r="B54">
        <f t="shared" si="4"/>
        <v>53</v>
      </c>
      <c r="C54" s="9">
        <v>4528</v>
      </c>
      <c r="D54">
        <f t="shared" si="2"/>
        <v>3061.1570719632491</v>
      </c>
      <c r="E54" s="10">
        <f t="shared" si="3"/>
        <v>2151628.1755314288</v>
      </c>
    </row>
    <row r="55" spans="1:5">
      <c r="A55" s="11">
        <f t="shared" si="5"/>
        <v>43911</v>
      </c>
      <c r="B55">
        <f t="shared" si="4"/>
        <v>54</v>
      </c>
      <c r="C55" s="9">
        <v>2516</v>
      </c>
      <c r="D55">
        <f t="shared" si="2"/>
        <v>3446.8855392702626</v>
      </c>
      <c r="E55" s="10">
        <f t="shared" si="3"/>
        <v>866547.8872224876</v>
      </c>
    </row>
    <row r="56" spans="1:5">
      <c r="A56" s="11">
        <f t="shared" si="5"/>
        <v>43912</v>
      </c>
      <c r="B56">
        <f t="shared" si="4"/>
        <v>55</v>
      </c>
      <c r="C56" s="9">
        <v>2509</v>
      </c>
      <c r="D56">
        <f t="shared" si="2"/>
        <v>3835.1139510377943</v>
      </c>
      <c r="E56" s="10">
        <f t="shared" si="3"/>
        <v>1758578.2111370696</v>
      </c>
    </row>
    <row r="57" spans="1:5">
      <c r="A57" s="11">
        <f t="shared" si="5"/>
        <v>43913</v>
      </c>
      <c r="B57">
        <f t="shared" si="4"/>
        <v>56</v>
      </c>
      <c r="C57" s="9">
        <v>4183</v>
      </c>
      <c r="D57">
        <f t="shared" si="2"/>
        <v>4216.0579185319557</v>
      </c>
      <c r="E57" s="10">
        <f t="shared" si="3"/>
        <v>1092.8259776654197</v>
      </c>
    </row>
    <row r="58" spans="1:5">
      <c r="A58" s="11">
        <f t="shared" si="5"/>
        <v>43914</v>
      </c>
      <c r="B58">
        <f t="shared" si="4"/>
        <v>57</v>
      </c>
      <c r="C58" s="9">
        <v>3935</v>
      </c>
      <c r="D58">
        <f t="shared" si="2"/>
        <v>4579.263977213418</v>
      </c>
      <c r="E58" s="10">
        <f t="shared" si="3"/>
        <v>415076.0723348516</v>
      </c>
    </row>
    <row r="59" spans="1:5">
      <c r="A59" s="11">
        <f t="shared" si="5"/>
        <v>43915</v>
      </c>
      <c r="B59">
        <f t="shared" si="4"/>
        <v>58</v>
      </c>
      <c r="C59" s="9">
        <v>4332</v>
      </c>
      <c r="D59">
        <f t="shared" si="2"/>
        <v>4914.1245427254707</v>
      </c>
      <c r="E59" s="10">
        <f t="shared" si="3"/>
        <v>338868.98324333841</v>
      </c>
    </row>
    <row r="60" spans="1:5">
      <c r="A60" s="11">
        <f t="shared" si="5"/>
        <v>43916</v>
      </c>
      <c r="B60">
        <f t="shared" si="4"/>
        <v>59</v>
      </c>
      <c r="C60" s="9">
        <v>6615</v>
      </c>
      <c r="D60">
        <f t="shared" si="2"/>
        <v>5210.4496305611046</v>
      </c>
      <c r="E60" s="10">
        <f t="shared" si="3"/>
        <v>1972761.7402909375</v>
      </c>
    </row>
    <row r="61" spans="1:5">
      <c r="A61" s="11">
        <f t="shared" si="5"/>
        <v>43917</v>
      </c>
      <c r="B61">
        <f t="shared" si="4"/>
        <v>60</v>
      </c>
      <c r="C61" s="9">
        <v>6933</v>
      </c>
      <c r="D61">
        <f t="shared" si="2"/>
        <v>5459.0525164188075</v>
      </c>
      <c r="E61" s="10">
        <f t="shared" si="3"/>
        <v>2172521.1843553297</v>
      </c>
    </row>
    <row r="62" spans="1:5">
      <c r="A62" s="11">
        <f t="shared" si="5"/>
        <v>43918</v>
      </c>
      <c r="B62">
        <f t="shared" si="4"/>
        <v>61</v>
      </c>
      <c r="C62" s="9">
        <v>6825</v>
      </c>
      <c r="D62">
        <f t="shared" si="2"/>
        <v>5652.3018619729664</v>
      </c>
      <c r="E62" s="10">
        <f t="shared" si="3"/>
        <v>1375220.9229320714</v>
      </c>
    </row>
    <row r="63" spans="1:5">
      <c r="A63" s="11">
        <f t="shared" si="5"/>
        <v>43919</v>
      </c>
      <c r="B63">
        <f t="shared" si="4"/>
        <v>62</v>
      </c>
      <c r="C63" s="9">
        <v>4740</v>
      </c>
      <c r="D63">
        <f t="shared" si="2"/>
        <v>5784.5930669011595</v>
      </c>
      <c r="E63" s="10">
        <f t="shared" si="3"/>
        <v>1091174.6754179704</v>
      </c>
    </row>
    <row r="64" spans="1:5">
      <c r="A64" s="11">
        <f t="shared" si="5"/>
        <v>43920</v>
      </c>
      <c r="B64">
        <f t="shared" si="4"/>
        <v>63</v>
      </c>
      <c r="C64" s="9">
        <v>4450</v>
      </c>
      <c r="D64">
        <f t="shared" si="2"/>
        <v>5852.6970135187203</v>
      </c>
      <c r="E64" s="10">
        <f t="shared" si="3"/>
        <v>1967558.911734337</v>
      </c>
    </row>
    <row r="65" spans="1:5">
      <c r="A65" s="11">
        <f t="shared" si="5"/>
        <v>43921</v>
      </c>
      <c r="B65">
        <f t="shared" si="4"/>
        <v>64</v>
      </c>
      <c r="C65" s="9">
        <v>4923</v>
      </c>
      <c r="D65">
        <f t="shared" si="2"/>
        <v>5855.9545402380445</v>
      </c>
      <c r="E65" s="10">
        <f t="shared" si="3"/>
        <v>870404.17415078101</v>
      </c>
    </row>
    <row r="66" spans="1:5">
      <c r="A66" s="11">
        <f t="shared" si="5"/>
        <v>43922</v>
      </c>
      <c r="B66">
        <f t="shared" si="4"/>
        <v>65</v>
      </c>
      <c r="C66" s="9">
        <v>6173</v>
      </c>
      <c r="D66">
        <f t="shared" si="2"/>
        <v>5796.2988495363788</v>
      </c>
      <c r="E66" s="10">
        <f t="shared" si="3"/>
        <v>141903.75676061574</v>
      </c>
    </row>
    <row r="67" spans="1:5">
      <c r="A67" s="11">
        <f t="shared" si="5"/>
        <v>43923</v>
      </c>
      <c r="B67">
        <f t="shared" si="4"/>
        <v>66</v>
      </c>
      <c r="C67" s="9">
        <v>6813</v>
      </c>
      <c r="D67">
        <f t="shared" ref="D67:D130" si="6">$H$2*EXP(-((B67-$H$3)^2/(2*$H$4^2)))+$I$2*EXP(-((B67-$I$3)^2/(2*$I$4^2)))</f>
        <v>5678.104034377915</v>
      </c>
      <c r="E67" s="10">
        <f t="shared" ref="E67:E114" si="7">(D67-C67)^2</f>
        <v>1287988.8527852846</v>
      </c>
    </row>
    <row r="68" spans="1:5">
      <c r="A68" s="11">
        <f t="shared" ref="A68:A131" si="8">A67+1</f>
        <v>43924</v>
      </c>
      <c r="B68">
        <f t="shared" ref="B68:B84" si="9">B67+1</f>
        <v>67</v>
      </c>
      <c r="C68" s="9">
        <v>6365</v>
      </c>
      <c r="D68">
        <f t="shared" si="6"/>
        <v>5507.8740989150947</v>
      </c>
      <c r="E68" s="10">
        <f t="shared" si="7"/>
        <v>734664.81031061092</v>
      </c>
    </row>
    <row r="69" spans="1:5">
      <c r="A69" s="11">
        <f t="shared" si="8"/>
        <v>43925</v>
      </c>
      <c r="B69">
        <f t="shared" si="9"/>
        <v>68</v>
      </c>
      <c r="C69" s="9">
        <v>4933</v>
      </c>
      <c r="D69">
        <f t="shared" si="6"/>
        <v>5293.8013285892339</v>
      </c>
      <c r="E69" s="10">
        <f t="shared" si="7"/>
        <v>130177.59871175632</v>
      </c>
    </row>
    <row r="70" spans="1:5">
      <c r="A70" s="11">
        <f t="shared" si="8"/>
        <v>43926</v>
      </c>
      <c r="B70">
        <f t="shared" si="9"/>
        <v>69</v>
      </c>
      <c r="C70" s="9">
        <v>4031</v>
      </c>
      <c r="D70">
        <f t="shared" si="6"/>
        <v>5045.2339528925695</v>
      </c>
      <c r="E70" s="10">
        <f t="shared" si="7"/>
        <v>1028670.5112000869</v>
      </c>
    </row>
    <row r="71" spans="1:5">
      <c r="A71" s="11">
        <f t="shared" si="8"/>
        <v>43927</v>
      </c>
      <c r="B71">
        <f t="shared" si="9"/>
        <v>70</v>
      </c>
      <c r="C71" s="9">
        <v>3252</v>
      </c>
      <c r="D71">
        <f t="shared" si="6"/>
        <v>4772.0995466361146</v>
      </c>
      <c r="E71" s="10">
        <f t="shared" si="7"/>
        <v>2310702.6316833212</v>
      </c>
    </row>
    <row r="72" spans="1:5">
      <c r="A72" s="11">
        <f t="shared" si="8"/>
        <v>43928</v>
      </c>
      <c r="B72">
        <f t="shared" si="9"/>
        <v>71</v>
      </c>
      <c r="C72" s="9">
        <v>4288</v>
      </c>
      <c r="D72">
        <f t="shared" si="6"/>
        <v>4484.3319775652053</v>
      </c>
      <c r="E72" s="10">
        <f t="shared" si="7"/>
        <v>38546.245414664278</v>
      </c>
    </row>
    <row r="73" spans="1:5">
      <c r="A73" s="11">
        <f t="shared" si="8"/>
        <v>43929</v>
      </c>
      <c r="B73">
        <f t="shared" si="9"/>
        <v>72</v>
      </c>
      <c r="C73" s="9">
        <v>5633</v>
      </c>
      <c r="D73">
        <f t="shared" si="6"/>
        <v>4191.3460643327007</v>
      </c>
      <c r="E73" s="10">
        <f t="shared" si="7"/>
        <v>2078366.0702250134</v>
      </c>
    </row>
    <row r="74" spans="1:5">
      <c r="A74" s="11">
        <f t="shared" si="8"/>
        <v>43930</v>
      </c>
      <c r="B74">
        <f t="shared" si="9"/>
        <v>73</v>
      </c>
      <c r="C74" s="9">
        <v>4939</v>
      </c>
      <c r="D74">
        <f t="shared" si="6"/>
        <v>3901.5962255201243</v>
      </c>
      <c r="E74" s="10">
        <f t="shared" si="7"/>
        <v>1076206.5913050927</v>
      </c>
    </row>
    <row r="75" spans="1:5">
      <c r="A75" s="11">
        <f t="shared" si="8"/>
        <v>43931</v>
      </c>
      <c r="B75">
        <f t="shared" si="9"/>
        <v>74</v>
      </c>
      <c r="C75" s="9">
        <v>3936</v>
      </c>
      <c r="D75">
        <f t="shared" si="6"/>
        <v>3622.2445245340405</v>
      </c>
      <c r="E75" s="10">
        <f t="shared" si="7"/>
        <v>98442.498384870341</v>
      </c>
    </row>
    <row r="76" spans="1:5">
      <c r="A76" s="11">
        <f t="shared" si="8"/>
        <v>43932</v>
      </c>
      <c r="B76">
        <f t="shared" si="9"/>
        <v>75</v>
      </c>
      <c r="C76" s="9">
        <v>3281</v>
      </c>
      <c r="D76">
        <f t="shared" si="6"/>
        <v>3358.9511618463621</v>
      </c>
      <c r="E76" s="10">
        <f t="shared" si="7"/>
        <v>6076.3836331977354</v>
      </c>
    </row>
    <row r="77" spans="1:5">
      <c r="A77" s="11">
        <f t="shared" si="8"/>
        <v>43933</v>
      </c>
      <c r="B77">
        <f t="shared" si="9"/>
        <v>76</v>
      </c>
      <c r="C77" s="9">
        <v>2402</v>
      </c>
      <c r="D77">
        <f t="shared" si="6"/>
        <v>3115.7881840820205</v>
      </c>
      <c r="E77" s="10">
        <f t="shared" si="7"/>
        <v>509493.57173510839</v>
      </c>
    </row>
    <row r="78" spans="1:5">
      <c r="A78" s="11">
        <f t="shared" si="8"/>
        <v>43934</v>
      </c>
      <c r="B78">
        <f t="shared" si="9"/>
        <v>77</v>
      </c>
      <c r="C78" s="9">
        <v>2218</v>
      </c>
      <c r="D78">
        <f t="shared" si="6"/>
        <v>2895.266335674396</v>
      </c>
      <c r="E78" s="10">
        <f t="shared" si="7"/>
        <v>458689.68943782366</v>
      </c>
    </row>
    <row r="79" spans="1:5">
      <c r="A79" s="11">
        <f t="shared" si="8"/>
        <v>43935</v>
      </c>
      <c r="B79">
        <f t="shared" si="9"/>
        <v>78</v>
      </c>
      <c r="C79" s="9">
        <v>2138</v>
      </c>
      <c r="D79">
        <f t="shared" si="6"/>
        <v>2698.4565931778143</v>
      </c>
      <c r="E79" s="10">
        <f t="shared" si="7"/>
        <v>314111.59283648204</v>
      </c>
    </row>
    <row r="80" spans="1:5">
      <c r="A80" s="11">
        <f t="shared" si="8"/>
        <v>43936</v>
      </c>
      <c r="B80">
        <f t="shared" si="9"/>
        <v>79</v>
      </c>
      <c r="C80" s="9">
        <v>2543</v>
      </c>
      <c r="D80">
        <f t="shared" si="6"/>
        <v>2525.182574878274</v>
      </c>
      <c r="E80" s="10">
        <f t="shared" si="7"/>
        <v>317.46063796831442</v>
      </c>
    </row>
    <row r="81" spans="1:5">
      <c r="A81" s="11">
        <f t="shared" si="8"/>
        <v>43937</v>
      </c>
      <c r="B81">
        <f t="shared" si="9"/>
        <v>80</v>
      </c>
      <c r="C81" s="9">
        <v>2945</v>
      </c>
      <c r="D81">
        <f t="shared" si="6"/>
        <v>2374.2578332257422</v>
      </c>
      <c r="E81" s="10">
        <f t="shared" si="7"/>
        <v>325746.62093417475</v>
      </c>
    </row>
    <row r="82" spans="1:5">
      <c r="A82" s="11">
        <f t="shared" si="8"/>
        <v>43938</v>
      </c>
      <c r="B82">
        <f t="shared" si="9"/>
        <v>81</v>
      </c>
      <c r="C82" s="9">
        <v>3699</v>
      </c>
      <c r="D82">
        <f t="shared" si="6"/>
        <v>2243.7427359734288</v>
      </c>
      <c r="E82" s="10">
        <f t="shared" si="7"/>
        <v>2117773.7045021015</v>
      </c>
    </row>
    <row r="83" spans="1:5">
      <c r="A83" s="11">
        <f t="shared" si="8"/>
        <v>43939</v>
      </c>
      <c r="B83">
        <f t="shared" si="9"/>
        <v>82</v>
      </c>
      <c r="C83" s="9">
        <v>2327</v>
      </c>
      <c r="D83">
        <f t="shared" si="6"/>
        <v>2131.1986448358425</v>
      </c>
      <c r="E83" s="10">
        <f t="shared" si="7"/>
        <v>38338.170684120538</v>
      </c>
    </row>
    <row r="84" spans="1:5">
      <c r="A84" s="11">
        <f t="shared" si="8"/>
        <v>43940</v>
      </c>
      <c r="B84">
        <f t="shared" si="9"/>
        <v>83</v>
      </c>
      <c r="C84" s="14">
        <v>2018</v>
      </c>
      <c r="D84">
        <f t="shared" si="6"/>
        <v>2033.9216577143056</v>
      </c>
      <c r="E84" s="10">
        <f t="shared" si="7"/>
        <v>253.49918437150825</v>
      </c>
    </row>
    <row r="85" spans="1:5">
      <c r="A85" s="11">
        <f t="shared" si="8"/>
        <v>43941</v>
      </c>
      <c r="B85">
        <f>B84+1</f>
        <v>84</v>
      </c>
      <c r="C85" s="14">
        <v>1323</v>
      </c>
      <c r="D85">
        <f t="shared" si="6"/>
        <v>1949.143500543752</v>
      </c>
      <c r="E85" s="10">
        <f t="shared" si="7"/>
        <v>392055.68327318353</v>
      </c>
    </row>
    <row r="86" spans="1:5">
      <c r="A86" s="11">
        <f t="shared" si="8"/>
        <v>43942</v>
      </c>
      <c r="B86">
        <f t="shared" ref="B86:B149" si="10">B85+1</f>
        <v>85</v>
      </c>
      <c r="C86" s="14">
        <v>1388</v>
      </c>
      <c r="D86">
        <f t="shared" si="6"/>
        <v>1874.192515835859</v>
      </c>
      <c r="E86" s="10">
        <f t="shared" si="7"/>
        <v>236383.16245480202</v>
      </c>
    </row>
    <row r="87" spans="1:5">
      <c r="A87" s="11">
        <f t="shared" si="8"/>
        <v>43943</v>
      </c>
      <c r="B87">
        <f t="shared" si="10"/>
        <v>86</v>
      </c>
      <c r="C87" s="14">
        <v>2195</v>
      </c>
      <c r="D87">
        <f t="shared" si="6"/>
        <v>1806.612523884309</v>
      </c>
      <c r="E87" s="10">
        <f t="shared" si="7"/>
        <v>150844.83160351645</v>
      </c>
    </row>
    <row r="88" spans="1:5">
      <c r="A88" s="11">
        <f t="shared" si="8"/>
        <v>43944</v>
      </c>
      <c r="B88">
        <f t="shared" si="10"/>
        <v>87</v>
      </c>
      <c r="C88" s="14">
        <v>2481</v>
      </c>
      <c r="D88">
        <f t="shared" si="6"/>
        <v>1744.241246048621</v>
      </c>
      <c r="E88" s="10">
        <f t="shared" si="7"/>
        <v>542813.46152398875</v>
      </c>
    </row>
    <row r="89" spans="1:5">
      <c r="A89" s="11">
        <f t="shared" si="8"/>
        <v>43945</v>
      </c>
      <c r="B89">
        <f t="shared" si="10"/>
        <v>88</v>
      </c>
      <c r="C89" s="10">
        <v>1870</v>
      </c>
      <c r="D89">
        <f t="shared" si="6"/>
        <v>1685.2527896514785</v>
      </c>
      <c r="E89" s="10">
        <f t="shared" si="7"/>
        <v>34131.53173156087</v>
      </c>
    </row>
    <row r="90" spans="1:5">
      <c r="A90" s="11">
        <f t="shared" si="8"/>
        <v>43946</v>
      </c>
      <c r="B90">
        <f t="shared" si="10"/>
        <v>89</v>
      </c>
      <c r="C90" s="10">
        <v>1514</v>
      </c>
      <c r="D90">
        <f t="shared" si="6"/>
        <v>1628.1703855469482</v>
      </c>
      <c r="E90" s="10">
        <f t="shared" si="7"/>
        <v>13034.876935938795</v>
      </c>
    </row>
    <row r="91" spans="1:5">
      <c r="A91" s="11">
        <f t="shared" si="8"/>
        <v>43947</v>
      </c>
      <c r="B91">
        <f t="shared" si="10"/>
        <v>90</v>
      </c>
      <c r="C91" s="10">
        <v>1257</v>
      </c>
      <c r="D91">
        <f t="shared" si="6"/>
        <v>1571.8562587020892</v>
      </c>
      <c r="E91" s="10">
        <f t="shared" si="7"/>
        <v>99134.463643876938</v>
      </c>
    </row>
    <row r="92" spans="1:5">
      <c r="A92" s="11">
        <f t="shared" si="8"/>
        <v>43948</v>
      </c>
      <c r="B92">
        <f t="shared" si="10"/>
        <v>91</v>
      </c>
      <c r="C92">
        <v>988</v>
      </c>
      <c r="D92">
        <f t="shared" si="6"/>
        <v>1515.4853985448813</v>
      </c>
      <c r="E92" s="10">
        <f t="shared" si="7"/>
        <v>278240.84567805222</v>
      </c>
    </row>
    <row r="93" spans="1:5">
      <c r="A93" s="11">
        <f t="shared" si="8"/>
        <v>43949</v>
      </c>
      <c r="B93">
        <f t="shared" si="10"/>
        <v>92</v>
      </c>
      <c r="C93" s="10">
        <v>1154</v>
      </c>
      <c r="D93">
        <f t="shared" si="6"/>
        <v>1458.5093146356637</v>
      </c>
      <c r="E93" s="10">
        <f t="shared" si="7"/>
        <v>92725.922699881645</v>
      </c>
    </row>
    <row r="94" spans="1:5">
      <c r="A94" s="11">
        <f t="shared" si="8"/>
        <v>43950</v>
      </c>
      <c r="B94">
        <f t="shared" si="10"/>
        <v>93</v>
      </c>
      <c r="C94" s="10">
        <v>1627</v>
      </c>
      <c r="D94">
        <f t="shared" si="6"/>
        <v>1400.6148465080005</v>
      </c>
      <c r="E94" s="10">
        <f t="shared" si="7"/>
        <v>51250.237721596182</v>
      </c>
    </row>
    <row r="95" spans="1:5">
      <c r="A95" s="11">
        <f t="shared" si="8"/>
        <v>43951</v>
      </c>
      <c r="B95">
        <f t="shared" si="10"/>
        <v>94</v>
      </c>
      <c r="C95" s="10">
        <v>1470</v>
      </c>
      <c r="D95">
        <f t="shared" si="6"/>
        <v>1341.6819456084022</v>
      </c>
      <c r="E95" s="10">
        <f t="shared" si="7"/>
        <v>16465.523082845051</v>
      </c>
    </row>
    <row r="96" spans="1:5">
      <c r="A96" s="11">
        <f t="shared" si="8"/>
        <v>43952</v>
      </c>
      <c r="B96">
        <f t="shared" si="10"/>
        <v>95</v>
      </c>
      <c r="C96" s="10">
        <v>1068</v>
      </c>
      <c r="D96">
        <f t="shared" si="6"/>
        <v>1281.7432172491135</v>
      </c>
      <c r="E96" s="10">
        <f t="shared" si="7"/>
        <v>45686.162920001734</v>
      </c>
    </row>
    <row r="97" spans="1:5">
      <c r="A97" s="11">
        <f t="shared" si="8"/>
        <v>43953</v>
      </c>
      <c r="B97">
        <f t="shared" si="10"/>
        <v>96</v>
      </c>
      <c r="C97">
        <v>890</v>
      </c>
      <c r="D97">
        <f t="shared" si="6"/>
        <v>1220.9470056384564</v>
      </c>
      <c r="E97" s="10">
        <f t="shared" si="7"/>
        <v>109525.92054106049</v>
      </c>
    </row>
    <row r="98" spans="1:5">
      <c r="A98" s="11">
        <f t="shared" si="8"/>
        <v>43954</v>
      </c>
      <c r="B98">
        <f t="shared" si="10"/>
        <v>97</v>
      </c>
      <c r="C98">
        <v>697</v>
      </c>
      <c r="D98">
        <f t="shared" si="6"/>
        <v>1159.5249823008899</v>
      </c>
      <c r="E98" s="10">
        <f t="shared" si="7"/>
        <v>213929.35925243847</v>
      </c>
    </row>
    <row r="99" spans="1:5">
      <c r="A99" s="11">
        <f t="shared" si="8"/>
        <v>43955</v>
      </c>
      <c r="B99">
        <f t="shared" si="10"/>
        <v>98</v>
      </c>
      <c r="C99">
        <v>488</v>
      </c>
      <c r="D99">
        <f t="shared" si="6"/>
        <v>1097.7645757352443</v>
      </c>
      <c r="E99" s="10">
        <f t="shared" si="7"/>
        <v>371812.83782158251</v>
      </c>
    </row>
    <row r="100" spans="1:5">
      <c r="A100" s="11">
        <f t="shared" si="8"/>
        <v>43956</v>
      </c>
      <c r="B100">
        <f t="shared" si="10"/>
        <v>99</v>
      </c>
      <c r="C100">
        <v>855</v>
      </c>
      <c r="D100">
        <f t="shared" si="6"/>
        <v>1035.9861482470862</v>
      </c>
      <c r="E100" s="10">
        <f t="shared" si="7"/>
        <v>32755.985857316282</v>
      </c>
    </row>
    <row r="101" spans="1:5">
      <c r="A101" s="11">
        <f t="shared" si="8"/>
        <v>43957</v>
      </c>
      <c r="B101">
        <f t="shared" si="10"/>
        <v>100</v>
      </c>
      <c r="C101" s="10">
        <v>1155</v>
      </c>
      <c r="D101">
        <f t="shared" si="6"/>
        <v>974.52455763830517</v>
      </c>
      <c r="E101" s="10">
        <f t="shared" si="7"/>
        <v>32571.385295649434</v>
      </c>
    </row>
    <row r="102" spans="1:5">
      <c r="A102" s="11">
        <f t="shared" si="8"/>
        <v>43958</v>
      </c>
      <c r="B102">
        <f t="shared" si="10"/>
        <v>101</v>
      </c>
      <c r="C102" s="10">
        <v>1268</v>
      </c>
      <c r="D102">
        <f t="shared" si="6"/>
        <v>913.7146020434916</v>
      </c>
      <c r="E102" s="10">
        <f t="shared" si="7"/>
        <v>125518.14320520153</v>
      </c>
    </row>
    <row r="103" spans="1:5">
      <c r="A103" s="11">
        <f t="shared" si="8"/>
        <v>43959</v>
      </c>
      <c r="B103">
        <f t="shared" si="10"/>
        <v>102</v>
      </c>
      <c r="C103" s="10">
        <v>1158</v>
      </c>
      <c r="D103">
        <f t="shared" si="6"/>
        <v>853.87979992905116</v>
      </c>
      <c r="E103" s="10">
        <f t="shared" si="7"/>
        <v>92489.096091193947</v>
      </c>
    </row>
    <row r="104" spans="1:5">
      <c r="A104" s="11">
        <f t="shared" si="8"/>
        <v>43960</v>
      </c>
      <c r="B104">
        <f t="shared" si="10"/>
        <v>103</v>
      </c>
      <c r="C104">
        <v>736</v>
      </c>
      <c r="D104">
        <f t="shared" si="6"/>
        <v>795.32397198782883</v>
      </c>
      <c r="E104" s="10">
        <f t="shared" si="7"/>
        <v>3519.3336524126994</v>
      </c>
    </row>
    <row r="105" spans="1:5">
      <c r="A105" s="11">
        <f t="shared" si="8"/>
        <v>43961</v>
      </c>
      <c r="B105">
        <f t="shared" si="10"/>
        <v>104</v>
      </c>
      <c r="C105">
        <v>555</v>
      </c>
      <c r="D105">
        <f t="shared" si="6"/>
        <v>738.32514124416252</v>
      </c>
      <c r="E105" s="10">
        <f t="shared" si="7"/>
        <v>33608.107412192141</v>
      </c>
    </row>
    <row r="106" spans="1:5">
      <c r="A106" s="11">
        <f t="shared" si="8"/>
        <v>43962</v>
      </c>
      <c r="B106">
        <f t="shared" si="10"/>
        <v>105</v>
      </c>
      <c r="C106">
        <v>697</v>
      </c>
      <c r="D106">
        <f t="shared" si="6"/>
        <v>683.13133273354879</v>
      </c>
      <c r="E106" s="10">
        <f t="shared" si="7"/>
        <v>192.33993174753533</v>
      </c>
    </row>
    <row r="107" spans="1:5">
      <c r="A107" s="11">
        <f t="shared" si="8"/>
        <v>43963</v>
      </c>
      <c r="B107">
        <f t="shared" si="10"/>
        <v>106</v>
      </c>
      <c r="C107">
        <v>595</v>
      </c>
      <c r="D107">
        <f t="shared" si="6"/>
        <v>629.95792156056234</v>
      </c>
      <c r="E107" s="10">
        <f t="shared" si="7"/>
        <v>1222.0562798344292</v>
      </c>
    </row>
    <row r="108" spans="1:5">
      <c r="A108" s="11">
        <f t="shared" si="8"/>
        <v>43964</v>
      </c>
      <c r="B108">
        <f t="shared" si="10"/>
        <v>107</v>
      </c>
      <c r="C108">
        <v>927</v>
      </c>
      <c r="D108">
        <f t="shared" si="6"/>
        <v>578.98624017571046</v>
      </c>
      <c r="E108" s="10">
        <f t="shared" si="7"/>
        <v>121113.57702703828</v>
      </c>
    </row>
    <row r="109" spans="1:5">
      <c r="A109" s="11">
        <f t="shared" si="8"/>
        <v>43965</v>
      </c>
      <c r="B109">
        <f t="shared" si="10"/>
        <v>108</v>
      </c>
      <c r="C109">
        <v>877</v>
      </c>
      <c r="D109">
        <f t="shared" si="6"/>
        <v>530.36320856072939</v>
      </c>
      <c r="E109" s="10">
        <f t="shared" si="7"/>
        <v>120157.06517931238</v>
      </c>
    </row>
    <row r="110" spans="1:5">
      <c r="A110" s="11">
        <f t="shared" si="8"/>
        <v>43966</v>
      </c>
      <c r="B110">
        <f t="shared" si="10"/>
        <v>109</v>
      </c>
      <c r="C110">
        <v>724</v>
      </c>
      <c r="D110">
        <f t="shared" si="6"/>
        <v>484.20179364382005</v>
      </c>
      <c r="E110" s="10">
        <f t="shared" si="7"/>
        <v>57503.179771641058</v>
      </c>
    </row>
    <row r="111" spans="1:5">
      <c r="A111" s="11">
        <f t="shared" si="8"/>
        <v>43967</v>
      </c>
      <c r="B111">
        <f t="shared" si="10"/>
        <v>110</v>
      </c>
      <c r="C111">
        <v>545</v>
      </c>
      <c r="D111">
        <f t="shared" si="6"/>
        <v>440.58213734207749</v>
      </c>
      <c r="E111" s="10">
        <f t="shared" si="7"/>
        <v>10903.090042048769</v>
      </c>
    </row>
    <row r="112" spans="1:5">
      <c r="A112" s="11">
        <f t="shared" si="8"/>
        <v>43968</v>
      </c>
      <c r="B112">
        <f t="shared" si="10"/>
        <v>111</v>
      </c>
      <c r="C112">
        <v>407</v>
      </c>
      <c r="D112">
        <f t="shared" si="6"/>
        <v>399.55321767540448</v>
      </c>
      <c r="E112" s="10">
        <f t="shared" si="7"/>
        <v>55.454566989908216</v>
      </c>
    </row>
    <row r="113" spans="1:5">
      <c r="A113" s="11">
        <f t="shared" si="8"/>
        <v>43969</v>
      </c>
      <c r="B113">
        <f t="shared" si="10"/>
        <v>112</v>
      </c>
      <c r="C113">
        <v>638</v>
      </c>
      <c r="D113">
        <f t="shared" si="6"/>
        <v>361.13492623494295</v>
      </c>
      <c r="E113" s="10">
        <f t="shared" si="7"/>
        <v>76654.269070930473</v>
      </c>
    </row>
    <row r="114" spans="1:5">
      <c r="A114" s="11">
        <f t="shared" si="8"/>
        <v>43970</v>
      </c>
      <c r="B114">
        <f t="shared" si="10"/>
        <v>113</v>
      </c>
      <c r="C114">
        <v>538</v>
      </c>
      <c r="D114">
        <f t="shared" si="6"/>
        <v>325.3204596736548</v>
      </c>
      <c r="E114" s="10">
        <f t="shared" si="7"/>
        <v>45232.586873425498</v>
      </c>
    </row>
    <row r="115" spans="1:5">
      <c r="A115" s="11">
        <f t="shared" si="8"/>
        <v>43971</v>
      </c>
      <c r="B115">
        <f t="shared" si="10"/>
        <v>114</v>
      </c>
      <c r="D115">
        <f t="shared" si="6"/>
        <v>292.07893431272475</v>
      </c>
    </row>
    <row r="116" spans="1:5">
      <c r="A116" s="11">
        <f t="shared" si="8"/>
        <v>43972</v>
      </c>
      <c r="B116">
        <f t="shared" si="10"/>
        <v>115</v>
      </c>
      <c r="D116">
        <f t="shared" si="6"/>
        <v>261.35814258679267</v>
      </c>
    </row>
    <row r="117" spans="1:5">
      <c r="A117" s="11">
        <f t="shared" si="8"/>
        <v>43973</v>
      </c>
      <c r="B117">
        <f t="shared" si="10"/>
        <v>116</v>
      </c>
      <c r="D117">
        <f t="shared" si="6"/>
        <v>233.08737871084227</v>
      </c>
    </row>
    <row r="118" spans="1:5">
      <c r="A118" s="11">
        <f t="shared" si="8"/>
        <v>43974</v>
      </c>
      <c r="B118">
        <f t="shared" si="10"/>
        <v>117</v>
      </c>
      <c r="D118">
        <f t="shared" si="6"/>
        <v>207.18026917431933</v>
      </c>
    </row>
    <row r="119" spans="1:5">
      <c r="A119" s="11">
        <f t="shared" si="8"/>
        <v>43975</v>
      </c>
      <c r="B119">
        <f t="shared" si="10"/>
        <v>118</v>
      </c>
      <c r="D119">
        <f t="shared" si="6"/>
        <v>183.53755174887729</v>
      </c>
    </row>
    <row r="120" spans="1:5">
      <c r="A120" s="11">
        <f t="shared" si="8"/>
        <v>43976</v>
      </c>
      <c r="B120">
        <f t="shared" si="10"/>
        <v>119</v>
      </c>
      <c r="D120">
        <f t="shared" si="6"/>
        <v>162.04975475325514</v>
      </c>
    </row>
    <row r="121" spans="1:5">
      <c r="A121" s="11">
        <f t="shared" si="8"/>
        <v>43977</v>
      </c>
      <c r="B121">
        <f t="shared" si="10"/>
        <v>120</v>
      </c>
      <c r="D121">
        <f t="shared" si="6"/>
        <v>142.59973634826864</v>
      </c>
    </row>
    <row r="122" spans="1:5">
      <c r="A122" s="11">
        <f t="shared" si="8"/>
        <v>43978</v>
      </c>
      <c r="B122">
        <f t="shared" si="10"/>
        <v>121</v>
      </c>
      <c r="D122">
        <f t="shared" si="6"/>
        <v>125.06505155660979</v>
      </c>
    </row>
    <row r="123" spans="1:5">
      <c r="A123" s="11">
        <f t="shared" si="8"/>
        <v>43979</v>
      </c>
      <c r="B123">
        <f t="shared" si="10"/>
        <v>122</v>
      </c>
      <c r="D123">
        <f t="shared" si="6"/>
        <v>109.3201223955829</v>
      </c>
    </row>
    <row r="124" spans="1:5">
      <c r="A124" s="11">
        <f t="shared" si="8"/>
        <v>43980</v>
      </c>
      <c r="B124">
        <f t="shared" si="10"/>
        <v>123</v>
      </c>
      <c r="D124">
        <f t="shared" si="6"/>
        <v>95.238193841750984</v>
      </c>
    </row>
    <row r="125" spans="1:5">
      <c r="A125" s="11">
        <f t="shared" si="8"/>
        <v>43981</v>
      </c>
      <c r="B125">
        <f t="shared" si="10"/>
        <v>124</v>
      </c>
      <c r="D125">
        <f t="shared" si="6"/>
        <v>82.693065185239732</v>
      </c>
    </row>
    <row r="126" spans="1:5">
      <c r="A126" s="11">
        <f t="shared" si="8"/>
        <v>43982</v>
      </c>
      <c r="B126">
        <f t="shared" si="10"/>
        <v>125</v>
      </c>
      <c r="D126">
        <f t="shared" si="6"/>
        <v>71.560592565695075</v>
      </c>
    </row>
    <row r="127" spans="1:5">
      <c r="A127" s="11">
        <f t="shared" si="8"/>
        <v>43983</v>
      </c>
      <c r="B127">
        <f t="shared" si="10"/>
        <v>126</v>
      </c>
      <c r="D127">
        <f t="shared" si="6"/>
        <v>61.719964023359651</v>
      </c>
    </row>
    <row r="128" spans="1:5">
      <c r="A128" s="11">
        <f t="shared" si="8"/>
        <v>43984</v>
      </c>
      <c r="B128">
        <f t="shared" si="10"/>
        <v>127</v>
      </c>
      <c r="D128">
        <f t="shared" si="6"/>
        <v>53.054753186824449</v>
      </c>
    </row>
    <row r="129" spans="1:4">
      <c r="A129" s="11">
        <f t="shared" si="8"/>
        <v>43985</v>
      </c>
      <c r="B129">
        <f t="shared" si="10"/>
        <v>128</v>
      </c>
      <c r="D129">
        <f t="shared" si="6"/>
        <v>45.453761721393739</v>
      </c>
    </row>
    <row r="130" spans="1:4">
      <c r="A130" s="11">
        <f t="shared" si="8"/>
        <v>43986</v>
      </c>
      <c r="B130">
        <f t="shared" si="10"/>
        <v>129</v>
      </c>
      <c r="D130">
        <f t="shared" si="6"/>
        <v>38.811663873328023</v>
      </c>
    </row>
    <row r="131" spans="1:4">
      <c r="A131" s="11">
        <f t="shared" si="8"/>
        <v>43987</v>
      </c>
      <c r="B131">
        <f t="shared" si="10"/>
        <v>130</v>
      </c>
      <c r="D131">
        <f t="shared" ref="D131:D150" si="11">$H$2*EXP(-((B131-$H$3)^2/(2*$H$4^2)))+$I$2*EXP(-((B131-$I$3)^2/(2*$I$4^2)))</f>
        <v>33.029468884444675</v>
      </c>
    </row>
    <row r="132" spans="1:4">
      <c r="A132" s="11">
        <f t="shared" ref="A132:B150" si="12">A131+1</f>
        <v>43988</v>
      </c>
      <c r="B132">
        <f t="shared" si="10"/>
        <v>131</v>
      </c>
      <c r="D132">
        <f t="shared" si="11"/>
        <v>28.014818758385243</v>
      </c>
    </row>
    <row r="133" spans="1:4">
      <c r="A133" s="11">
        <f t="shared" si="12"/>
        <v>43989</v>
      </c>
      <c r="B133">
        <f t="shared" si="10"/>
        <v>132</v>
      </c>
      <c r="D133">
        <f t="shared" si="11"/>
        <v>23.682139890806585</v>
      </c>
    </row>
    <row r="134" spans="1:4">
      <c r="A134" s="11">
        <f t="shared" si="12"/>
        <v>43990</v>
      </c>
      <c r="B134">
        <f t="shared" si="10"/>
        <v>133</v>
      </c>
      <c r="D134">
        <f t="shared" si="11"/>
        <v>19.952667499942752</v>
      </c>
    </row>
    <row r="135" spans="1:4">
      <c r="A135" s="11">
        <f t="shared" si="12"/>
        <v>43991</v>
      </c>
      <c r="B135">
        <f t="shared" si="10"/>
        <v>134</v>
      </c>
      <c r="D135">
        <f t="shared" si="11"/>
        <v>16.754361689068102</v>
      </c>
    </row>
    <row r="136" spans="1:4">
      <c r="A136" s="11">
        <f t="shared" si="12"/>
        <v>43992</v>
      </c>
      <c r="B136">
        <f t="shared" si="10"/>
        <v>135</v>
      </c>
      <c r="D136">
        <f t="shared" si="11"/>
        <v>14.021733420699146</v>
      </c>
    </row>
    <row r="137" spans="1:4">
      <c r="A137" s="11">
        <f t="shared" si="12"/>
        <v>43993</v>
      </c>
      <c r="B137">
        <f t="shared" si="10"/>
        <v>136</v>
      </c>
      <c r="D137">
        <f t="shared" si="11"/>
        <v>11.695597767454259</v>
      </c>
    </row>
    <row r="138" spans="1:4">
      <c r="A138" s="11">
        <f t="shared" si="12"/>
        <v>43994</v>
      </c>
      <c r="B138">
        <f t="shared" si="10"/>
        <v>137</v>
      </c>
      <c r="D138">
        <f t="shared" si="11"/>
        <v>9.722770608126984</v>
      </c>
    </row>
    <row r="139" spans="1:4">
      <c r="A139" s="11">
        <f t="shared" si="12"/>
        <v>43995</v>
      </c>
      <c r="B139">
        <f t="shared" si="10"/>
        <v>138</v>
      </c>
      <c r="D139">
        <f t="shared" si="11"/>
        <v>8.0557235372499338</v>
      </c>
    </row>
    <row r="140" spans="1:4">
      <c r="A140" s="11">
        <f t="shared" si="12"/>
        <v>43996</v>
      </c>
      <c r="B140">
        <f t="shared" si="10"/>
        <v>139</v>
      </c>
      <c r="D140">
        <f t="shared" si="11"/>
        <v>6.6522102235965415</v>
      </c>
    </row>
    <row r="141" spans="1:4">
      <c r="A141" s="11">
        <f t="shared" si="12"/>
        <v>43997</v>
      </c>
      <c r="B141">
        <f t="shared" si="10"/>
        <v>140</v>
      </c>
      <c r="D141">
        <f t="shared" si="11"/>
        <v>5.4748758514741844</v>
      </c>
    </row>
    <row r="142" spans="1:4">
      <c r="A142" s="11">
        <f t="shared" si="12"/>
        <v>43998</v>
      </c>
      <c r="B142">
        <f t="shared" si="10"/>
        <v>141</v>
      </c>
      <c r="D142">
        <f t="shared" si="11"/>
        <v>4.4908596636328477</v>
      </c>
    </row>
    <row r="143" spans="1:4">
      <c r="A143" s="11">
        <f t="shared" si="12"/>
        <v>43999</v>
      </c>
      <c r="B143">
        <f t="shared" si="10"/>
        <v>142</v>
      </c>
      <c r="D143">
        <f t="shared" si="11"/>
        <v>3.6713990425725993</v>
      </c>
    </row>
    <row r="144" spans="1:4">
      <c r="A144" s="11">
        <f t="shared" si="12"/>
        <v>44000</v>
      </c>
      <c r="B144">
        <f t="shared" si="10"/>
        <v>143</v>
      </c>
      <c r="D144">
        <f t="shared" si="11"/>
        <v>2.9914420554671226</v>
      </c>
    </row>
    <row r="145" spans="1:4">
      <c r="A145" s="11">
        <f t="shared" si="12"/>
        <v>44001</v>
      </c>
      <c r="B145">
        <f t="shared" si="10"/>
        <v>144</v>
      </c>
      <c r="D145">
        <f t="shared" si="11"/>
        <v>2.4292739756643846</v>
      </c>
    </row>
    <row r="146" spans="1:4">
      <c r="A146" s="11">
        <f t="shared" si="12"/>
        <v>44002</v>
      </c>
      <c r="B146">
        <f t="shared" si="10"/>
        <v>145</v>
      </c>
      <c r="D146">
        <f t="shared" si="11"/>
        <v>1.9661620015241026</v>
      </c>
    </row>
    <row r="147" spans="1:4">
      <c r="A147" s="11">
        <f t="shared" si="12"/>
        <v>44003</v>
      </c>
      <c r="B147">
        <f t="shared" si="10"/>
        <v>146</v>
      </c>
      <c r="D147">
        <f t="shared" si="11"/>
        <v>1.5860212346043137</v>
      </c>
    </row>
    <row r="148" spans="1:4">
      <c r="A148" s="11">
        <f t="shared" si="12"/>
        <v>44004</v>
      </c>
      <c r="B148">
        <f t="shared" si="10"/>
        <v>147</v>
      </c>
      <c r="D148">
        <f t="shared" si="11"/>
        <v>1.2751039608569952</v>
      </c>
    </row>
    <row r="149" spans="1:4">
      <c r="A149" s="11">
        <f t="shared" si="12"/>
        <v>44005</v>
      </c>
      <c r="B149">
        <f t="shared" si="10"/>
        <v>148</v>
      </c>
      <c r="D149">
        <f t="shared" si="11"/>
        <v>1.0217134019685024</v>
      </c>
    </row>
    <row r="150" spans="1:4">
      <c r="A150" s="11">
        <f t="shared" si="12"/>
        <v>44006</v>
      </c>
      <c r="B150">
        <f t="shared" si="12"/>
        <v>149</v>
      </c>
      <c r="D150">
        <f t="shared" si="11"/>
        <v>0.81594236618942162</v>
      </c>
    </row>
  </sheetData>
  <hyperlinks>
    <hyperlink ref="K1" r:id="rId1" xr:uid="{D14DEB75-C2F1-D047-BACD-0E0100B3BA39}"/>
  </hyperlink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5CDE-23D9-9A48-B9C5-6AD61AFBFD02}">
  <dimension ref="A1:K101"/>
  <sheetViews>
    <sheetView topLeftCell="A11" workbookViewId="0">
      <selection activeCell="F2" sqref="F2"/>
    </sheetView>
  </sheetViews>
  <sheetFormatPr baseColWidth="10" defaultRowHeight="16"/>
  <cols>
    <col min="2" max="2" width="13" bestFit="1" customWidth="1"/>
    <col min="4" max="4" width="12.1640625" bestFit="1" customWidth="1"/>
    <col min="6" max="6" width="12.1640625" bestFit="1" customWidth="1"/>
  </cols>
  <sheetData>
    <row r="1" spans="1:11">
      <c r="A1" s="1" t="s">
        <v>3</v>
      </c>
      <c r="B1" t="s">
        <v>9</v>
      </c>
      <c r="C1" t="s">
        <v>5</v>
      </c>
      <c r="D1" t="s">
        <v>6</v>
      </c>
      <c r="E1" t="s">
        <v>7</v>
      </c>
      <c r="F1" t="s">
        <v>8</v>
      </c>
    </row>
    <row r="2" spans="1:11">
      <c r="A2" s="1">
        <v>43891</v>
      </c>
      <c r="B2">
        <v>1</v>
      </c>
      <c r="C2" s="2">
        <v>45</v>
      </c>
      <c r="D2">
        <f>$H$2*EXP(-((B2-$H$3)^2/(2*$H$4^2)))</f>
        <v>160.63832937022471</v>
      </c>
      <c r="E2">
        <f>(D2-C2)^2</f>
        <v>13372.223219536574</v>
      </c>
      <c r="F2">
        <f>SUM(E2:E101)</f>
        <v>61468735.03240522</v>
      </c>
      <c r="G2" t="s">
        <v>0</v>
      </c>
      <c r="H2">
        <v>6894.9741088259998</v>
      </c>
      <c r="J2" t="s">
        <v>10</v>
      </c>
      <c r="K2" s="5" t="s">
        <v>11</v>
      </c>
    </row>
    <row r="3" spans="1:11">
      <c r="A3" s="1">
        <v>43892</v>
      </c>
      <c r="B3">
        <f>B2+1</f>
        <v>2</v>
      </c>
      <c r="C3" s="2">
        <v>87</v>
      </c>
      <c r="D3">
        <f t="shared" ref="D3:D66" si="0">$H$2*EXP(-((B3-$H$3)^2/(2*$H$4^2)))</f>
        <v>186.16306345375227</v>
      </c>
      <c r="E3">
        <f t="shared" ref="E3:E65" si="1">(D3-C3)^2</f>
        <v>9833.3131535328994</v>
      </c>
      <c r="G3" t="s">
        <v>1</v>
      </c>
      <c r="H3">
        <v>51.481033980114574</v>
      </c>
    </row>
    <row r="4" spans="1:11">
      <c r="A4" s="1">
        <v>43893</v>
      </c>
      <c r="B4">
        <f t="shared" ref="B4:B67" si="2">B3+1</f>
        <v>3</v>
      </c>
      <c r="C4" s="2">
        <v>79</v>
      </c>
      <c r="D4">
        <f t="shared" si="0"/>
        <v>215.10796034087659</v>
      </c>
      <c r="E4">
        <f t="shared" si="1"/>
        <v>18525.376868153635</v>
      </c>
      <c r="G4" t="s">
        <v>2</v>
      </c>
      <c r="H4">
        <v>18.410026045718045</v>
      </c>
    </row>
    <row r="5" spans="1:11">
      <c r="A5" s="1">
        <v>43894</v>
      </c>
      <c r="B5">
        <f t="shared" si="2"/>
        <v>4</v>
      </c>
      <c r="C5" s="2">
        <v>90</v>
      </c>
      <c r="D5">
        <f t="shared" si="0"/>
        <v>247.8209827131052</v>
      </c>
      <c r="E5">
        <f t="shared" si="1"/>
        <v>24907.462584530247</v>
      </c>
    </row>
    <row r="6" spans="1:11">
      <c r="A6" s="1">
        <v>43895</v>
      </c>
      <c r="B6">
        <f t="shared" si="2"/>
        <v>5</v>
      </c>
      <c r="C6" s="2">
        <v>101</v>
      </c>
      <c r="D6">
        <f t="shared" si="0"/>
        <v>284.66776689015677</v>
      </c>
      <c r="E6">
        <f t="shared" si="1"/>
        <v>33733.848594416966</v>
      </c>
    </row>
    <row r="7" spans="1:11">
      <c r="A7" s="1">
        <v>43896</v>
      </c>
      <c r="B7">
        <f t="shared" si="2"/>
        <v>6</v>
      </c>
      <c r="C7" s="2">
        <v>113</v>
      </c>
      <c r="D7">
        <f t="shared" si="0"/>
        <v>326.02968274378134</v>
      </c>
      <c r="E7">
        <f t="shared" si="1"/>
        <v>45381.645729916127</v>
      </c>
    </row>
    <row r="8" spans="1:11">
      <c r="A8" s="1">
        <v>43897</v>
      </c>
      <c r="B8">
        <f t="shared" si="2"/>
        <v>7</v>
      </c>
      <c r="C8" s="2">
        <v>93</v>
      </c>
      <c r="D8">
        <f t="shared" si="0"/>
        <v>372.30135379021687</v>
      </c>
      <c r="E8">
        <f t="shared" si="1"/>
        <v>78009.246229047887</v>
      </c>
    </row>
    <row r="9" spans="1:11">
      <c r="A9" s="1">
        <v>43898</v>
      </c>
      <c r="B9">
        <f t="shared" si="2"/>
        <v>8</v>
      </c>
      <c r="C9" s="2">
        <v>235</v>
      </c>
      <c r="D9">
        <f t="shared" si="0"/>
        <v>423.88760426032508</v>
      </c>
      <c r="E9">
        <f t="shared" si="1"/>
        <v>35678.527043205177</v>
      </c>
    </row>
    <row r="10" spans="1:11">
      <c r="A10" s="1">
        <v>43899</v>
      </c>
      <c r="B10">
        <f t="shared" si="2"/>
        <v>9</v>
      </c>
      <c r="C10" s="2">
        <v>208</v>
      </c>
      <c r="D10">
        <f t="shared" si="0"/>
        <v>481.19980771178081</v>
      </c>
      <c r="E10">
        <f t="shared" si="1"/>
        <v>74638.134933754001</v>
      </c>
    </row>
    <row r="11" spans="1:11">
      <c r="A11" s="1">
        <v>43900</v>
      </c>
      <c r="B11">
        <f t="shared" si="2"/>
        <v>10</v>
      </c>
      <c r="C11" s="2">
        <v>265</v>
      </c>
      <c r="D11">
        <f t="shared" si="0"/>
        <v>544.65162127919154</v>
      </c>
      <c r="E11">
        <f t="shared" si="1"/>
        <v>78205.029284080374</v>
      </c>
    </row>
    <row r="12" spans="1:11">
      <c r="A12" s="1">
        <v>43901</v>
      </c>
      <c r="B12">
        <f t="shared" si="2"/>
        <v>11</v>
      </c>
      <c r="C12" s="2">
        <v>326</v>
      </c>
      <c r="D12">
        <f t="shared" si="0"/>
        <v>614.65410093916807</v>
      </c>
      <c r="E12">
        <f t="shared" si="1"/>
        <v>83321.189988999438</v>
      </c>
    </row>
    <row r="13" spans="1:11">
      <c r="A13" s="1">
        <v>43902</v>
      </c>
      <c r="B13">
        <f t="shared" si="2"/>
        <v>12</v>
      </c>
      <c r="C13" s="2">
        <v>337</v>
      </c>
      <c r="D13">
        <f t="shared" si="0"/>
        <v>691.61020612436971</v>
      </c>
      <c r="E13">
        <f t="shared" si="1"/>
        <v>125748.39828756798</v>
      </c>
    </row>
    <row r="14" spans="1:11">
      <c r="A14" s="1">
        <v>43903</v>
      </c>
      <c r="B14">
        <f t="shared" si="2"/>
        <v>13</v>
      </c>
      <c r="C14" s="2">
        <v>442</v>
      </c>
      <c r="D14">
        <f t="shared" si="0"/>
        <v>775.90871651692726</v>
      </c>
      <c r="E14">
        <f t="shared" si="1"/>
        <v>111495.03096598168</v>
      </c>
    </row>
    <row r="15" spans="1:11">
      <c r="A15" s="1">
        <v>43904</v>
      </c>
      <c r="B15">
        <f t="shared" si="2"/>
        <v>14</v>
      </c>
      <c r="C15" s="2">
        <v>350</v>
      </c>
      <c r="D15">
        <f t="shared" si="0"/>
        <v>867.91759968431882</v>
      </c>
      <c r="E15">
        <f t="shared" si="1"/>
        <v>268238.64006276632</v>
      </c>
    </row>
    <row r="16" spans="1:11">
      <c r="A16" s="1">
        <v>43905</v>
      </c>
      <c r="B16">
        <f t="shared" si="2"/>
        <v>15</v>
      </c>
      <c r="C16" s="2">
        <v>740</v>
      </c>
      <c r="D16">
        <f t="shared" si="0"/>
        <v>967.97688511824992</v>
      </c>
      <c r="E16">
        <f t="shared" si="1"/>
        <v>51973.460148219725</v>
      </c>
    </row>
    <row r="17" spans="1:7">
      <c r="A17" s="1">
        <v>43906</v>
      </c>
      <c r="B17">
        <f t="shared" si="2"/>
        <v>16</v>
      </c>
      <c r="C17" s="2">
        <v>578</v>
      </c>
      <c r="D17">
        <f t="shared" si="0"/>
        <v>1076.391117859775</v>
      </c>
      <c r="E17">
        <f t="shared" si="1"/>
        <v>248393.70636151615</v>
      </c>
    </row>
    <row r="18" spans="1:7">
      <c r="A18" s="1">
        <v>43907</v>
      </c>
      <c r="B18">
        <f t="shared" si="2"/>
        <v>17</v>
      </c>
      <c r="C18" s="2">
        <v>803</v>
      </c>
      <c r="D18">
        <f t="shared" si="0"/>
        <v>1193.4214828373044</v>
      </c>
      <c r="E18">
        <f t="shared" si="1"/>
        <v>152428.93426087961</v>
      </c>
    </row>
    <row r="19" spans="1:7">
      <c r="A19" s="1">
        <v>43908</v>
      </c>
      <c r="B19">
        <f t="shared" si="2"/>
        <v>18</v>
      </c>
      <c r="C19" s="2">
        <v>946</v>
      </c>
      <c r="D19">
        <f t="shared" si="0"/>
        <v>1319.2777088445266</v>
      </c>
      <c r="E19">
        <f t="shared" si="1"/>
        <v>139336.24792021918</v>
      </c>
    </row>
    <row r="20" spans="1:7">
      <c r="A20" s="1">
        <v>43909</v>
      </c>
      <c r="B20">
        <f t="shared" si="2"/>
        <v>19</v>
      </c>
      <c r="C20" s="2">
        <v>1061</v>
      </c>
      <c r="D20">
        <f t="shared" si="0"/>
        <v>1454.1098782285833</v>
      </c>
      <c r="E20">
        <f t="shared" si="1"/>
        <v>154535.37636089159</v>
      </c>
    </row>
    <row r="21" spans="1:7">
      <c r="A21" s="1">
        <v>43910</v>
      </c>
      <c r="B21">
        <f t="shared" si="2"/>
        <v>20</v>
      </c>
      <c r="C21" s="2">
        <v>1346</v>
      </c>
      <c r="D21">
        <f t="shared" si="0"/>
        <v>1598.0002842922017</v>
      </c>
      <c r="E21">
        <f t="shared" si="1"/>
        <v>63504.143283350502</v>
      </c>
    </row>
    <row r="22" spans="1:7">
      <c r="A22" s="1">
        <v>43911</v>
      </c>
      <c r="B22">
        <f t="shared" si="2"/>
        <v>21</v>
      </c>
      <c r="C22" s="2">
        <v>1598</v>
      </c>
      <c r="D22">
        <f t="shared" si="0"/>
        <v>1750.9554925598002</v>
      </c>
      <c r="E22">
        <f t="shared" si="1"/>
        <v>23395.382704211086</v>
      </c>
    </row>
    <row r="23" spans="1:7">
      <c r="A23" s="1">
        <v>43912</v>
      </c>
      <c r="B23">
        <f t="shared" si="2"/>
        <v>22</v>
      </c>
      <c r="C23" s="2">
        <v>1438</v>
      </c>
      <c r="D23">
        <f t="shared" si="0"/>
        <v>1912.8987738323674</v>
      </c>
      <c r="E23">
        <f t="shared" si="1"/>
        <v>225528.84538748604</v>
      </c>
      <c r="F23" t="s">
        <v>14</v>
      </c>
      <c r="G23">
        <v>-1438</v>
      </c>
    </row>
    <row r="24" spans="1:7">
      <c r="A24" s="1">
        <v>43913</v>
      </c>
      <c r="B24">
        <f t="shared" si="2"/>
        <v>23</v>
      </c>
      <c r="C24" s="2">
        <v>1709</v>
      </c>
      <c r="D24">
        <f t="shared" si="0"/>
        <v>2083.663085786452</v>
      </c>
      <c r="E24">
        <f t="shared" si="1"/>
        <v>140372.42785102632</v>
      </c>
    </row>
    <row r="25" spans="1:7">
      <c r="A25" s="1">
        <v>43914</v>
      </c>
      <c r="B25">
        <f t="shared" si="2"/>
        <v>24</v>
      </c>
      <c r="C25" s="2">
        <v>1941</v>
      </c>
      <c r="D25">
        <f t="shared" si="0"/>
        <v>2262.9847852185203</v>
      </c>
      <c r="E25">
        <f t="shared" si="1"/>
        <v>103674.20191221665</v>
      </c>
    </row>
    <row r="26" spans="1:7">
      <c r="A26" s="1">
        <v>43915</v>
      </c>
      <c r="B26">
        <f t="shared" si="2"/>
        <v>25</v>
      </c>
      <c r="C26" s="2">
        <v>1979</v>
      </c>
      <c r="D26">
        <f t="shared" si="0"/>
        <v>2450.498254410807</v>
      </c>
      <c r="E26">
        <f t="shared" si="1"/>
        <v>222310.60391243809</v>
      </c>
    </row>
    <row r="27" spans="1:7">
      <c r="A27" s="1">
        <v>43916</v>
      </c>
      <c r="B27">
        <f t="shared" si="2"/>
        <v>26</v>
      </c>
      <c r="C27" s="2">
        <v>2551</v>
      </c>
      <c r="D27">
        <f t="shared" si="0"/>
        <v>2645.7316220877869</v>
      </c>
      <c r="E27">
        <f t="shared" si="1"/>
        <v>8974.0802233832837</v>
      </c>
    </row>
    <row r="28" spans="1:7">
      <c r="A28" s="1">
        <v>43917</v>
      </c>
      <c r="B28">
        <f t="shared" si="2"/>
        <v>27</v>
      </c>
      <c r="C28" s="2">
        <v>2353</v>
      </c>
      <c r="D28">
        <f t="shared" si="0"/>
        <v>2848.1037517291979</v>
      </c>
      <c r="E28">
        <f t="shared" si="1"/>
        <v>245127.72497632727</v>
      </c>
    </row>
    <row r="29" spans="1:7">
      <c r="A29" s="1">
        <v>43918</v>
      </c>
      <c r="B29">
        <f t="shared" si="2"/>
        <v>28</v>
      </c>
      <c r="C29" s="2">
        <v>3151</v>
      </c>
      <c r="D29">
        <f t="shared" si="0"/>
        <v>3056.9226574079016</v>
      </c>
      <c r="E29">
        <f t="shared" si="1"/>
        <v>8850.5463891910476</v>
      </c>
    </row>
    <row r="30" spans="1:7">
      <c r="A30" s="1">
        <v>43919</v>
      </c>
      <c r="B30">
        <f t="shared" si="2"/>
        <v>29</v>
      </c>
      <c r="C30" s="2">
        <v>3369</v>
      </c>
      <c r="D30">
        <f t="shared" si="0"/>
        <v>3271.3854897630004</v>
      </c>
      <c r="E30">
        <f t="shared" si="1"/>
        <v>9528.5926088093092</v>
      </c>
    </row>
    <row r="31" spans="1:7">
      <c r="A31" s="1">
        <v>43920</v>
      </c>
      <c r="B31">
        <f t="shared" si="2"/>
        <v>30</v>
      </c>
      <c r="C31" s="2">
        <v>3218</v>
      </c>
      <c r="D31">
        <f t="shared" si="0"/>
        <v>3490.5802122811624</v>
      </c>
      <c r="E31">
        <f t="shared" si="1"/>
        <v>74299.972127243556</v>
      </c>
    </row>
    <row r="32" spans="1:7">
      <c r="A32" s="1">
        <v>43921</v>
      </c>
      <c r="B32">
        <f t="shared" si="2"/>
        <v>31</v>
      </c>
      <c r="C32" s="2">
        <v>3307</v>
      </c>
      <c r="D32">
        <f t="shared" si="0"/>
        <v>3713.489060977623</v>
      </c>
      <c r="E32">
        <f t="shared" si="1"/>
        <v>165233.35669446972</v>
      </c>
    </row>
    <row r="33" spans="1:5">
      <c r="A33" s="1">
        <v>43922</v>
      </c>
      <c r="B33">
        <f t="shared" si="2"/>
        <v>32</v>
      </c>
      <c r="C33" s="2">
        <v>4190</v>
      </c>
      <c r="D33">
        <f t="shared" si="0"/>
        <v>3938.993849238092</v>
      </c>
      <c r="E33">
        <f t="shared" si="1"/>
        <v>63004.087720309675</v>
      </c>
    </row>
    <row r="34" spans="1:5">
      <c r="A34" s="1">
        <v>43923</v>
      </c>
      <c r="B34">
        <f t="shared" si="2"/>
        <v>33</v>
      </c>
      <c r="C34" s="2">
        <v>4912</v>
      </c>
      <c r="D34">
        <f t="shared" si="0"/>
        <v>4165.8831445570258</v>
      </c>
      <c r="E34">
        <f t="shared" si="1"/>
        <v>556690.36197611201</v>
      </c>
    </row>
    <row r="35" spans="1:5">
      <c r="A35" s="1">
        <v>43924</v>
      </c>
      <c r="B35">
        <f t="shared" si="2"/>
        <v>34</v>
      </c>
      <c r="C35" s="2">
        <v>4790</v>
      </c>
      <c r="D35">
        <f t="shared" si="0"/>
        <v>4392.8613058906085</v>
      </c>
      <c r="E35">
        <f t="shared" si="1"/>
        <v>157719.14235891282</v>
      </c>
    </row>
    <row r="36" spans="1:5">
      <c r="A36" s="1">
        <v>43925</v>
      </c>
      <c r="B36">
        <f t="shared" si="2"/>
        <v>35</v>
      </c>
      <c r="C36" s="2">
        <v>6716</v>
      </c>
      <c r="D36">
        <f t="shared" si="0"/>
        <v>4618.5593301764511</v>
      </c>
      <c r="E36">
        <f t="shared" si="1"/>
        <v>4399257.3634298574</v>
      </c>
    </row>
    <row r="37" spans="1:5">
      <c r="A37" s="1">
        <v>43926</v>
      </c>
      <c r="B37">
        <f t="shared" si="2"/>
        <v>36</v>
      </c>
      <c r="C37" s="2">
        <v>5749</v>
      </c>
      <c r="D37">
        <f t="shared" si="0"/>
        <v>4841.5474152169381</v>
      </c>
      <c r="E37">
        <f t="shared" si="1"/>
        <v>823470.19362946006</v>
      </c>
    </row>
    <row r="38" spans="1:5">
      <c r="A38" s="1">
        <v>43927</v>
      </c>
      <c r="B38">
        <f t="shared" si="2"/>
        <v>37</v>
      </c>
      <c r="C38" s="2">
        <v>4811</v>
      </c>
      <c r="D38">
        <f t="shared" si="0"/>
        <v>5060.3491046344343</v>
      </c>
      <c r="E38">
        <f t="shared" si="1"/>
        <v>62174.975981994066</v>
      </c>
    </row>
    <row r="39" spans="1:5">
      <c r="A39" s="1">
        <v>43928</v>
      </c>
      <c r="B39">
        <f t="shared" si="2"/>
        <v>38</v>
      </c>
      <c r="C39" s="2">
        <v>5009</v>
      </c>
      <c r="D39">
        <f t="shared" si="0"/>
        <v>5273.456840103423</v>
      </c>
      <c r="E39">
        <f t="shared" si="1"/>
        <v>69937.420277487443</v>
      </c>
    </row>
    <row r="40" spans="1:5">
      <c r="A40" s="1">
        <v>43929</v>
      </c>
      <c r="B40">
        <f t="shared" si="2"/>
        <v>39</v>
      </c>
      <c r="C40" s="2">
        <v>6685</v>
      </c>
      <c r="D40">
        <f t="shared" si="0"/>
        <v>5479.3487076978599</v>
      </c>
      <c r="E40">
        <f t="shared" si="1"/>
        <v>1453595.0386298203</v>
      </c>
    </row>
    <row r="41" spans="1:5">
      <c r="A41" s="1">
        <v>43930</v>
      </c>
      <c r="B41">
        <f t="shared" si="2"/>
        <v>40</v>
      </c>
      <c r="C41" s="2">
        <v>6325</v>
      </c>
      <c r="D41">
        <f t="shared" si="0"/>
        <v>5676.5061301067999</v>
      </c>
      <c r="E41">
        <f t="shared" si="1"/>
        <v>420544.29928905872</v>
      </c>
    </row>
    <row r="42" spans="1:5">
      <c r="A42" s="1">
        <v>43931</v>
      </c>
      <c r="B42">
        <f t="shared" si="2"/>
        <v>41</v>
      </c>
      <c r="C42" s="2">
        <v>7231</v>
      </c>
      <c r="D42">
        <f t="shared" si="0"/>
        <v>5863.4322257694766</v>
      </c>
      <c r="E42">
        <f t="shared" si="1"/>
        <v>1870241.6171138277</v>
      </c>
    </row>
    <row r="43" spans="1:5">
      <c r="A43" s="1">
        <v>43932</v>
      </c>
      <c r="B43">
        <f t="shared" si="2"/>
        <v>42</v>
      </c>
      <c r="C43" s="2">
        <v>6946</v>
      </c>
      <c r="D43">
        <f t="shared" si="0"/>
        <v>6038.6705306824188</v>
      </c>
      <c r="E43">
        <f t="shared" si="1"/>
        <v>823246.76589212357</v>
      </c>
    </row>
    <row r="44" spans="1:5">
      <c r="A44" s="1">
        <v>43933</v>
      </c>
      <c r="B44">
        <f t="shared" si="2"/>
        <v>43</v>
      </c>
      <c r="C44" s="2">
        <v>6250</v>
      </c>
      <c r="D44">
        <f t="shared" si="0"/>
        <v>6200.8237596367726</v>
      </c>
      <c r="E44">
        <f t="shared" si="1"/>
        <v>2418.3026162619162</v>
      </c>
    </row>
    <row r="45" spans="1:5">
      <c r="A45" s="1">
        <v>43934</v>
      </c>
      <c r="B45">
        <f t="shared" si="2"/>
        <v>44</v>
      </c>
      <c r="C45" s="2">
        <v>5692</v>
      </c>
      <c r="D45">
        <f t="shared" si="0"/>
        <v>6348.5722717010149</v>
      </c>
      <c r="E45">
        <f t="shared" si="1"/>
        <v>431087.14796663128</v>
      </c>
    </row>
    <row r="46" spans="1:5">
      <c r="A46" s="1">
        <v>43935</v>
      </c>
      <c r="B46">
        <f t="shared" si="2"/>
        <v>45</v>
      </c>
      <c r="C46" s="2">
        <v>5389</v>
      </c>
      <c r="D46">
        <f t="shared" si="0"/>
        <v>6480.6919004362053</v>
      </c>
      <c r="E46">
        <f t="shared" si="1"/>
        <v>1191791.2054780135</v>
      </c>
    </row>
    <row r="47" spans="1:5">
      <c r="A47" s="1">
        <v>43936</v>
      </c>
      <c r="B47">
        <f t="shared" si="2"/>
        <v>46</v>
      </c>
      <c r="C47" s="2">
        <v>5909</v>
      </c>
      <c r="D47">
        <f t="shared" si="0"/>
        <v>6596.0708129726117</v>
      </c>
      <c r="E47">
        <f t="shared" si="1"/>
        <v>472066.30203884561</v>
      </c>
    </row>
    <row r="48" spans="1:5">
      <c r="A48" s="1">
        <v>43937</v>
      </c>
      <c r="B48">
        <f t="shared" si="2"/>
        <v>47</v>
      </c>
      <c r="C48" s="2">
        <v>7911</v>
      </c>
      <c r="D48">
        <f t="shared" si="0"/>
        <v>6693.7250738159482</v>
      </c>
      <c r="E48">
        <f t="shared" si="1"/>
        <v>1481758.2459163887</v>
      </c>
    </row>
    <row r="49" spans="1:5">
      <c r="A49" s="1">
        <v>43938</v>
      </c>
      <c r="B49">
        <f t="shared" si="2"/>
        <v>48</v>
      </c>
      <c r="C49" s="2">
        <v>8478</v>
      </c>
      <c r="D49">
        <f t="shared" si="0"/>
        <v>6772.8126089790967</v>
      </c>
      <c r="E49">
        <f t="shared" si="1"/>
        <v>2907664.038496675</v>
      </c>
    </row>
    <row r="50" spans="1:5">
      <c r="A50" s="1">
        <v>43939</v>
      </c>
      <c r="B50">
        <f t="shared" si="2"/>
        <v>49</v>
      </c>
      <c r="C50" s="2">
        <v>6683</v>
      </c>
      <c r="D50">
        <f t="shared" si="0"/>
        <v>6832.6452934017698</v>
      </c>
      <c r="E50">
        <f t="shared" si="1"/>
        <v>22393.713837301762</v>
      </c>
    </row>
    <row r="51" spans="1:5">
      <c r="A51" s="1">
        <v>43940</v>
      </c>
      <c r="B51">
        <f t="shared" si="2"/>
        <v>50</v>
      </c>
      <c r="C51" s="2">
        <v>6509</v>
      </c>
      <c r="D51">
        <f t="shared" si="0"/>
        <v>6872.698919042954</v>
      </c>
      <c r="E51">
        <f t="shared" si="1"/>
        <v>132276.90371301322</v>
      </c>
    </row>
    <row r="52" spans="1:5">
      <c r="A52" s="1">
        <v>43941</v>
      </c>
      <c r="B52">
        <f t="shared" si="2"/>
        <v>51</v>
      </c>
      <c r="C52" s="2">
        <v>5263</v>
      </c>
      <c r="D52">
        <f t="shared" si="0"/>
        <v>6892.6208417067928</v>
      </c>
      <c r="E52">
        <f t="shared" si="1"/>
        <v>2655664.087725156</v>
      </c>
    </row>
    <row r="53" spans="1:5">
      <c r="A53" s="1">
        <v>43942</v>
      </c>
      <c r="B53">
        <f t="shared" si="2"/>
        <v>52</v>
      </c>
      <c r="C53" s="2">
        <v>5119</v>
      </c>
      <c r="D53">
        <f t="shared" si="0"/>
        <v>6892.235150592599</v>
      </c>
      <c r="E53">
        <f t="shared" si="1"/>
        <v>3144362.8992971573</v>
      </c>
    </row>
    <row r="54" spans="1:5">
      <c r="A54" s="1">
        <v>43943</v>
      </c>
      <c r="B54">
        <f t="shared" si="2"/>
        <v>53</v>
      </c>
      <c r="C54" s="2">
        <v>6060</v>
      </c>
      <c r="D54">
        <f t="shared" si="0"/>
        <v>6871.5452545779135</v>
      </c>
      <c r="E54">
        <f t="shared" si="1"/>
        <v>658605.70022793044</v>
      </c>
    </row>
    <row r="55" spans="1:5">
      <c r="A55" s="1">
        <v>43944</v>
      </c>
      <c r="B55">
        <f t="shared" si="2"/>
        <v>54</v>
      </c>
      <c r="C55" s="2">
        <v>6675</v>
      </c>
      <c r="D55">
        <f t="shared" si="0"/>
        <v>6830.7338320529961</v>
      </c>
      <c r="E55">
        <f t="shared" si="1"/>
        <v>24253.026445910811</v>
      </c>
    </row>
    <row r="56" spans="1:5">
      <c r="A56" s="1">
        <v>43945</v>
      </c>
      <c r="B56">
        <f t="shared" si="2"/>
        <v>55</v>
      </c>
      <c r="C56" s="2">
        <v>6290</v>
      </c>
      <c r="D56">
        <f t="shared" si="0"/>
        <v>6770.1601453392759</v>
      </c>
      <c r="E56">
        <f t="shared" si="1"/>
        <v>230553.76517223456</v>
      </c>
    </row>
    <row r="57" spans="1:5">
      <c r="A57" s="1">
        <v>43946</v>
      </c>
      <c r="B57">
        <f t="shared" si="2"/>
        <v>56</v>
      </c>
      <c r="C57" s="2">
        <v>5747</v>
      </c>
      <c r="D57">
        <f t="shared" si="0"/>
        <v>6690.3547749111322</v>
      </c>
      <c r="E57">
        <f t="shared" si="1"/>
        <v>889918.23134763283</v>
      </c>
    </row>
    <row r="58" spans="1:5">
      <c r="A58" s="1">
        <v>43947</v>
      </c>
      <c r="B58">
        <f t="shared" si="2"/>
        <v>57</v>
      </c>
      <c r="C58" s="2">
        <v>5955</v>
      </c>
      <c r="D58">
        <f t="shared" si="0"/>
        <v>6592.011881368815</v>
      </c>
      <c r="E58">
        <f t="shared" si="1"/>
        <v>405784.13700503722</v>
      </c>
    </row>
    <row r="59" spans="1:5">
      <c r="A59" s="1">
        <v>43948</v>
      </c>
      <c r="B59">
        <f t="shared" si="2"/>
        <v>58</v>
      </c>
      <c r="C59" s="2">
        <v>5040</v>
      </c>
      <c r="D59">
        <f t="shared" si="0"/>
        <v>6475.9791529964687</v>
      </c>
      <c r="E59">
        <f t="shared" si="1"/>
        <v>2062036.1278404556</v>
      </c>
    </row>
    <row r="60" spans="1:5">
      <c r="A60" s="1">
        <v>43949</v>
      </c>
      <c r="B60">
        <f t="shared" si="2"/>
        <v>59</v>
      </c>
      <c r="C60" s="2">
        <v>3894</v>
      </c>
      <c r="D60">
        <f t="shared" si="0"/>
        <v>6343.2456424902357</v>
      </c>
      <c r="E60">
        <f t="shared" si="1"/>
        <v>5998804.2172574075</v>
      </c>
    </row>
    <row r="61" spans="1:5">
      <c r="A61" s="1">
        <v>43950</v>
      </c>
      <c r="B61">
        <f t="shared" si="2"/>
        <v>60</v>
      </c>
      <c r="C61" s="2">
        <v>5378</v>
      </c>
      <c r="D61">
        <f t="shared" si="0"/>
        <v>6194.9277368971352</v>
      </c>
      <c r="E61">
        <f t="shared" si="1"/>
        <v>667370.92731187493</v>
      </c>
    </row>
    <row r="62" spans="1:5">
      <c r="A62" s="1">
        <v>43951</v>
      </c>
      <c r="B62">
        <f t="shared" si="2"/>
        <v>61</v>
      </c>
      <c r="C62" s="2">
        <v>9785</v>
      </c>
      <c r="D62">
        <f t="shared" si="0"/>
        <v>6032.2535389734585</v>
      </c>
      <c r="E62">
        <f t="shared" si="1"/>
        <v>14083106.000747232</v>
      </c>
    </row>
    <row r="63" spans="1:5">
      <c r="A63" s="1">
        <v>43952</v>
      </c>
      <c r="B63">
        <f t="shared" si="2"/>
        <v>62</v>
      </c>
      <c r="C63" s="2">
        <v>6405</v>
      </c>
      <c r="D63">
        <f t="shared" si="0"/>
        <v>5856.5459652574291</v>
      </c>
      <c r="E63">
        <f t="shared" si="1"/>
        <v>300801.82822540519</v>
      </c>
    </row>
    <row r="64" spans="1:5">
      <c r="A64" s="1">
        <v>43953</v>
      </c>
      <c r="B64">
        <f t="shared" si="2"/>
        <v>63</v>
      </c>
      <c r="C64" s="2">
        <v>5803</v>
      </c>
      <c r="D64">
        <f t="shared" si="0"/>
        <v>5669.2048855804114</v>
      </c>
      <c r="E64">
        <f t="shared" si="1"/>
        <v>17901.132642550798</v>
      </c>
    </row>
    <row r="65" spans="1:5">
      <c r="A65" s="1">
        <v>43954</v>
      </c>
      <c r="B65">
        <f t="shared" si="2"/>
        <v>64</v>
      </c>
      <c r="C65" s="2">
        <v>8626</v>
      </c>
      <c r="D65">
        <f t="shared" si="0"/>
        <v>5471.6886401736174</v>
      </c>
      <c r="E65">
        <f t="shared" si="1"/>
        <v>9949680.154729763</v>
      </c>
    </row>
    <row r="66" spans="1:5">
      <c r="A66" s="1">
        <v>43955</v>
      </c>
      <c r="B66">
        <f t="shared" si="2"/>
        <v>65</v>
      </c>
      <c r="D66">
        <f t="shared" si="0"/>
        <v>5265.4952738628735</v>
      </c>
    </row>
    <row r="67" spans="1:5">
      <c r="A67" s="1">
        <v>43956</v>
      </c>
      <c r="B67">
        <f t="shared" si="2"/>
        <v>66</v>
      </c>
      <c r="D67">
        <f t="shared" ref="D67:D101" si="3">$H$2*EXP(-((B67-$H$3)^2/(2*$H$4^2)))</f>
        <v>5052.1438222192337</v>
      </c>
    </row>
    <row r="68" spans="1:5">
      <c r="A68" s="1">
        <v>43957</v>
      </c>
      <c r="B68">
        <f t="shared" ref="B68:B101" si="4">B67+1</f>
        <v>67</v>
      </c>
      <c r="D68">
        <f t="shared" si="3"/>
        <v>4833.1559723112805</v>
      </c>
    </row>
    <row r="69" spans="1:5">
      <c r="A69" s="1">
        <v>43958</v>
      </c>
      <c r="B69">
        <f t="shared" si="4"/>
        <v>68</v>
      </c>
      <c r="D69">
        <f t="shared" si="3"/>
        <v>4610.0384014566444</v>
      </c>
    </row>
    <row r="70" spans="1:5">
      <c r="A70" s="1">
        <v>43959</v>
      </c>
      <c r="B70">
        <f t="shared" si="4"/>
        <v>69</v>
      </c>
      <c r="D70">
        <f t="shared" si="3"/>
        <v>4384.2660718494872</v>
      </c>
    </row>
    <row r="71" spans="1:5">
      <c r="A71" s="1">
        <v>43960</v>
      </c>
      <c r="B71">
        <f t="shared" si="4"/>
        <v>70</v>
      </c>
      <c r="D71">
        <f t="shared" si="3"/>
        <v>4157.2667280532351</v>
      </c>
    </row>
    <row r="72" spans="1:5">
      <c r="A72" s="1">
        <v>43961</v>
      </c>
      <c r="B72">
        <f t="shared" si="4"/>
        <v>71</v>
      </c>
      <c r="D72">
        <f t="shared" si="3"/>
        <v>3930.4068091177196</v>
      </c>
    </row>
    <row r="73" spans="1:5">
      <c r="A73" s="1">
        <v>43962</v>
      </c>
      <c r="B73">
        <f t="shared" si="4"/>
        <v>72</v>
      </c>
      <c r="D73">
        <f t="shared" si="3"/>
        <v>3704.9789486109303</v>
      </c>
    </row>
    <row r="74" spans="1:5">
      <c r="A74" s="1">
        <v>43963</v>
      </c>
      <c r="B74">
        <f t="shared" si="4"/>
        <v>73</v>
      </c>
      <c r="D74">
        <f t="shared" si="3"/>
        <v>3482.1911952942314</v>
      </c>
    </row>
    <row r="75" spans="1:5">
      <c r="A75" s="1">
        <v>43964</v>
      </c>
      <c r="B75">
        <f t="shared" si="4"/>
        <v>74</v>
      </c>
      <c r="D75">
        <f t="shared" si="3"/>
        <v>3263.1580456660631</v>
      </c>
    </row>
    <row r="76" spans="1:5">
      <c r="A76" s="1">
        <v>43965</v>
      </c>
      <c r="B76">
        <f t="shared" si="4"/>
        <v>75</v>
      </c>
      <c r="D76">
        <f t="shared" si="3"/>
        <v>3048.8933382704636</v>
      </c>
    </row>
    <row r="77" spans="1:5">
      <c r="A77" s="1">
        <v>43966</v>
      </c>
      <c r="B77">
        <f t="shared" si="4"/>
        <v>76</v>
      </c>
      <c r="D77">
        <f t="shared" si="3"/>
        <v>2840.305019565064</v>
      </c>
    </row>
    <row r="78" spans="1:5">
      <c r="A78" s="1">
        <v>43967</v>
      </c>
      <c r="B78">
        <f t="shared" si="4"/>
        <v>77</v>
      </c>
      <c r="D78">
        <f t="shared" si="3"/>
        <v>2638.1917532250318</v>
      </c>
    </row>
    <row r="79" spans="1:5">
      <c r="A79" s="1">
        <v>43968</v>
      </c>
      <c r="B79">
        <f t="shared" si="4"/>
        <v>78</v>
      </c>
      <c r="D79">
        <f t="shared" si="3"/>
        <v>2443.2413098619063</v>
      </c>
    </row>
    <row r="80" spans="1:5">
      <c r="A80" s="1">
        <v>43969</v>
      </c>
      <c r="B80">
        <f t="shared" si="4"/>
        <v>79</v>
      </c>
      <c r="D80">
        <f t="shared" si="3"/>
        <v>2256.0306429580819</v>
      </c>
    </row>
    <row r="81" spans="1:4">
      <c r="A81" s="1">
        <v>43970</v>
      </c>
      <c r="B81">
        <f t="shared" si="4"/>
        <v>80</v>
      </c>
      <c r="D81">
        <f t="shared" si="3"/>
        <v>2077.0275299061836</v>
      </c>
    </row>
    <row r="82" spans="1:4">
      <c r="A82" s="1">
        <v>43971</v>
      </c>
      <c r="B82">
        <f t="shared" si="4"/>
        <v>81</v>
      </c>
      <c r="D82">
        <f t="shared" si="3"/>
        <v>1906.5936347868765</v>
      </c>
    </row>
    <row r="83" spans="1:4">
      <c r="A83" s="1">
        <v>43972</v>
      </c>
      <c r="B83">
        <f t="shared" si="4"/>
        <v>82</v>
      </c>
      <c r="D83">
        <f t="shared" si="3"/>
        <v>1744.9888321484605</v>
      </c>
    </row>
    <row r="84" spans="1:4">
      <c r="A84" s="1">
        <v>43973</v>
      </c>
      <c r="B84">
        <f t="shared" si="4"/>
        <v>83</v>
      </c>
      <c r="D84">
        <f t="shared" si="3"/>
        <v>1592.3766186416503</v>
      </c>
    </row>
    <row r="85" spans="1:4">
      <c r="A85" s="1">
        <v>43974</v>
      </c>
      <c r="B85">
        <f t="shared" si="4"/>
        <v>84</v>
      </c>
      <c r="D85">
        <f t="shared" si="3"/>
        <v>1448.8304318423334</v>
      </c>
    </row>
    <row r="86" spans="1:4">
      <c r="A86" s="1">
        <v>43975</v>
      </c>
      <c r="B86">
        <f t="shared" si="4"/>
        <v>85</v>
      </c>
      <c r="D86">
        <f t="shared" si="3"/>
        <v>1314.3406927606782</v>
      </c>
    </row>
    <row r="87" spans="1:4">
      <c r="A87" s="1">
        <v>43976</v>
      </c>
      <c r="B87">
        <f t="shared" si="4"/>
        <v>86</v>
      </c>
      <c r="D87">
        <f t="shared" si="3"/>
        <v>1188.8223900685348</v>
      </c>
    </row>
    <row r="88" spans="1:4">
      <c r="A88" s="1">
        <v>43977</v>
      </c>
      <c r="B88">
        <f t="shared" si="4"/>
        <v>87</v>
      </c>
      <c r="D88">
        <f t="shared" si="3"/>
        <v>1072.1230295644405</v>
      </c>
    </row>
    <row r="89" spans="1:4">
      <c r="A89" s="1">
        <v>43978</v>
      </c>
      <c r="B89">
        <f t="shared" si="4"/>
        <v>88</v>
      </c>
      <c r="D89">
        <f t="shared" si="3"/>
        <v>964.03078134788336</v>
      </c>
    </row>
    <row r="90" spans="1:4">
      <c r="A90" s="1">
        <v>43979</v>
      </c>
      <c r="B90">
        <f t="shared" si="4"/>
        <v>89</v>
      </c>
      <c r="D90">
        <f t="shared" si="3"/>
        <v>864.28266904982218</v>
      </c>
    </row>
    <row r="91" spans="1:4">
      <c r="A91" s="1">
        <v>43980</v>
      </c>
      <c r="B91">
        <f t="shared" si="4"/>
        <v>90</v>
      </c>
      <c r="D91">
        <f t="shared" si="3"/>
        <v>772.57265969121272</v>
      </c>
    </row>
    <row r="92" spans="1:4">
      <c r="A92" s="1">
        <v>43981</v>
      </c>
      <c r="B92">
        <f t="shared" si="4"/>
        <v>91</v>
      </c>
      <c r="D92">
        <f t="shared" si="3"/>
        <v>688.55952873100796</v>
      </c>
    </row>
    <row r="93" spans="1:4">
      <c r="A93" s="1">
        <v>43982</v>
      </c>
      <c r="B93">
        <f t="shared" si="4"/>
        <v>92</v>
      </c>
      <c r="D93">
        <f t="shared" si="3"/>
        <v>611.87439204318025</v>
      </c>
    </row>
    <row r="94" spans="1:4">
      <c r="A94" s="1">
        <v>43983</v>
      </c>
      <c r="B94">
        <f t="shared" si="4"/>
        <v>93</v>
      </c>
      <c r="D94">
        <f t="shared" si="3"/>
        <v>542.12781437725653</v>
      </c>
    </row>
    <row r="95" spans="1:4">
      <c r="A95" s="1">
        <v>43984</v>
      </c>
      <c r="B95">
        <f t="shared" si="4"/>
        <v>94</v>
      </c>
      <c r="D95">
        <f t="shared" si="3"/>
        <v>478.91642179617645</v>
      </c>
    </row>
    <row r="96" spans="1:4">
      <c r="A96" s="1">
        <v>43985</v>
      </c>
      <c r="B96">
        <f t="shared" si="4"/>
        <v>95</v>
      </c>
      <c r="D96">
        <f t="shared" si="3"/>
        <v>421.82896318747271</v>
      </c>
    </row>
    <row r="97" spans="1:4">
      <c r="A97" s="1">
        <v>43986</v>
      </c>
      <c r="B97">
        <f t="shared" si="4"/>
        <v>96</v>
      </c>
      <c r="D97">
        <f t="shared" si="3"/>
        <v>370.45178280661236</v>
      </c>
    </row>
    <row r="98" spans="1:4">
      <c r="A98" s="1">
        <v>43987</v>
      </c>
      <c r="B98">
        <f t="shared" si="4"/>
        <v>97</v>
      </c>
      <c r="D98">
        <f t="shared" si="3"/>
        <v>324.3736815978524</v>
      </c>
    </row>
    <row r="99" spans="1:4">
      <c r="A99" s="1">
        <v>43988</v>
      </c>
      <c r="B99">
        <f t="shared" si="4"/>
        <v>98</v>
      </c>
      <c r="D99">
        <f t="shared" si="3"/>
        <v>283.19015947922219</v>
      </c>
    </row>
    <row r="100" spans="1:4">
      <c r="A100" s="1">
        <v>43989</v>
      </c>
      <c r="B100">
        <f t="shared" si="4"/>
        <v>99</v>
      </c>
      <c r="D100">
        <f t="shared" si="3"/>
        <v>246.50704367376417</v>
      </c>
    </row>
    <row r="101" spans="1:4">
      <c r="A101" s="1">
        <v>43990</v>
      </c>
      <c r="B101">
        <f t="shared" si="4"/>
        <v>100</v>
      </c>
      <c r="D101">
        <f t="shared" si="3"/>
        <v>213.94351938490109</v>
      </c>
    </row>
  </sheetData>
  <dataConsolidate/>
  <hyperlinks>
    <hyperlink ref="K2" r:id="rId1" xr:uid="{C759E180-B9C2-834F-AB34-675ED854115F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Todesfälle D RKI</vt:lpstr>
      <vt:lpstr>Fallzahlen D RKI</vt:lpstr>
      <vt:lpstr>Todesfälle D ECDC</vt:lpstr>
      <vt:lpstr>Fallzahlen D JHU</vt:lpstr>
      <vt:lpstr>Todesfälle Welt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2020-04-11T20:43:04Z</dcterms:created>
  <dcterms:modified xsi:type="dcterms:W3CDTF">2020-05-25T06:22:00Z</dcterms:modified>
</cp:coreProperties>
</file>